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1a141dc57e61c66e/NBS 2020/NBS 2020/Admin Data/Telecomms/"/>
    </mc:Choice>
  </mc:AlternateContent>
  <xr:revisionPtr revIDLastSave="0" documentId="8_{3D2BA469-8C6A-4EA3-A458-254996D55DDF}" xr6:coauthVersionLast="47" xr6:coauthVersionMax="47" xr10:uidLastSave="{00000000-0000-0000-0000-000000000000}"/>
  <bookViews>
    <workbookView xWindow="-110" yWindow="-110" windowWidth="19420" windowHeight="10420" activeTab="2" xr2:uid="{00000000-000D-0000-FFFF-FFFF00000000}"/>
  </bookViews>
  <sheets>
    <sheet name="VOICE SUBSCRIPTION" sheetId="5" r:id="rId1"/>
    <sheet name="INTERNET SUBSCRIPTION" sheetId="9" r:id="rId2"/>
    <sheet name="Porting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5" i="9" l="1"/>
  <c r="N6" i="9"/>
  <c r="N7" i="9"/>
  <c r="N8" i="9"/>
  <c r="N9" i="9"/>
  <c r="L6" i="9"/>
  <c r="L7" i="9"/>
  <c r="L8" i="9"/>
  <c r="L9" i="9"/>
  <c r="L5" i="9"/>
  <c r="G6" i="9"/>
  <c r="G7" i="9"/>
  <c r="G8" i="9"/>
  <c r="G9" i="9"/>
  <c r="G10" i="9"/>
  <c r="G11" i="9"/>
  <c r="G12" i="9"/>
  <c r="G13" i="9"/>
  <c r="G14" i="9"/>
  <c r="G15" i="9"/>
  <c r="G16" i="9"/>
  <c r="G17" i="9"/>
  <c r="G18" i="9"/>
  <c r="G19" i="9"/>
  <c r="G20" i="9"/>
  <c r="G21" i="9"/>
  <c r="G22" i="9"/>
  <c r="G23" i="9"/>
  <c r="G24" i="9"/>
  <c r="G25" i="9"/>
  <c r="G26" i="9"/>
  <c r="G27" i="9"/>
  <c r="G28" i="9"/>
  <c r="G29" i="9"/>
  <c r="G30" i="9"/>
  <c r="G31" i="9"/>
  <c r="G32" i="9"/>
  <c r="G33" i="9"/>
  <c r="G34" i="9"/>
  <c r="G35" i="9"/>
  <c r="G36" i="9"/>
  <c r="G37" i="9"/>
  <c r="G38" i="9"/>
  <c r="G39" i="9"/>
  <c r="G40" i="9"/>
  <c r="G41" i="9"/>
  <c r="G5" i="9"/>
  <c r="F42" i="9"/>
  <c r="E6" i="9"/>
  <c r="E7" i="9"/>
  <c r="E8" i="9"/>
  <c r="E9" i="9"/>
  <c r="E10" i="9"/>
  <c r="E11" i="9"/>
  <c r="E12" i="9"/>
  <c r="E13" i="9"/>
  <c r="E14" i="9"/>
  <c r="E15" i="9"/>
  <c r="E16" i="9"/>
  <c r="E17" i="9"/>
  <c r="E18" i="9"/>
  <c r="E19" i="9"/>
  <c r="E20" i="9"/>
  <c r="E21" i="9"/>
  <c r="E22" i="9"/>
  <c r="E23" i="9"/>
  <c r="E24" i="9"/>
  <c r="E25" i="9"/>
  <c r="E26" i="9"/>
  <c r="E27" i="9"/>
  <c r="E28" i="9"/>
  <c r="E29" i="9"/>
  <c r="E30" i="9"/>
  <c r="E31" i="9"/>
  <c r="E32" i="9"/>
  <c r="E33" i="9"/>
  <c r="E34" i="9"/>
  <c r="E35" i="9"/>
  <c r="E36" i="9"/>
  <c r="E37" i="9"/>
  <c r="E38" i="9"/>
  <c r="E39" i="9"/>
  <c r="E40" i="9"/>
  <c r="E41" i="9"/>
  <c r="E5" i="9"/>
  <c r="N6" i="5"/>
  <c r="N7" i="5"/>
  <c r="N8" i="5"/>
  <c r="N9" i="5"/>
  <c r="N5" i="5"/>
  <c r="L6" i="5"/>
  <c r="L7" i="5"/>
  <c r="L8" i="5"/>
  <c r="L9" i="5"/>
  <c r="L5" i="5"/>
  <c r="G6" i="5"/>
  <c r="G7" i="5"/>
  <c r="G8" i="5"/>
  <c r="G9" i="5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G39" i="5"/>
  <c r="G40" i="5"/>
  <c r="G41" i="5"/>
  <c r="G5" i="5"/>
  <c r="E6" i="5"/>
  <c r="E7" i="5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E35" i="5"/>
  <c r="E36" i="5"/>
  <c r="E37" i="5"/>
  <c r="E38" i="5"/>
  <c r="E39" i="5"/>
  <c r="E40" i="5"/>
  <c r="E41" i="5"/>
  <c r="E5" i="5"/>
  <c r="C43" i="5"/>
  <c r="G43" i="5" s="1"/>
  <c r="E43" i="5" l="1"/>
  <c r="M10" i="9" l="1"/>
  <c r="K10" i="9"/>
  <c r="J10" i="9"/>
  <c r="C42" i="9"/>
  <c r="D42" i="9"/>
  <c r="J10" i="5"/>
  <c r="O36" i="5"/>
  <c r="N10" i="9" l="1"/>
  <c r="L10" i="9"/>
  <c r="L10" i="5"/>
  <c r="N10" i="5"/>
  <c r="G42" i="9"/>
  <c r="E42" i="9"/>
  <c r="K10" i="5"/>
</calcChain>
</file>

<file path=xl/sharedStrings.xml><?xml version="1.0" encoding="utf-8"?>
<sst xmlns="http://schemas.openxmlformats.org/spreadsheetml/2006/main" count="164" uniqueCount="64">
  <si>
    <t>ABIA</t>
  </si>
  <si>
    <t>ADAMAWA</t>
  </si>
  <si>
    <t>AKWA IBOM</t>
  </si>
  <si>
    <t>ANAMBRA</t>
  </si>
  <si>
    <t>BAUCHI</t>
  </si>
  <si>
    <t>BAYELSA</t>
  </si>
  <si>
    <t>BENUE</t>
  </si>
  <si>
    <t>BORNO</t>
  </si>
  <si>
    <t>CROSS RIVER</t>
  </si>
  <si>
    <t>DELTA</t>
  </si>
  <si>
    <t>EBONYI</t>
  </si>
  <si>
    <t>EDO</t>
  </si>
  <si>
    <t>EKITI</t>
  </si>
  <si>
    <t>ENUGU</t>
  </si>
  <si>
    <t>FCT</t>
  </si>
  <si>
    <t>GOMBE</t>
  </si>
  <si>
    <t>IMO</t>
  </si>
  <si>
    <t>JIGAWA</t>
  </si>
  <si>
    <t>KADUNA</t>
  </si>
  <si>
    <t>KANO</t>
  </si>
  <si>
    <t>KATSINA</t>
  </si>
  <si>
    <t>KEBBI</t>
  </si>
  <si>
    <t>KOGI</t>
  </si>
  <si>
    <t>KWARA</t>
  </si>
  <si>
    <t>LAGOS</t>
  </si>
  <si>
    <t>NASSARAWA</t>
  </si>
  <si>
    <t>NIGER</t>
  </si>
  <si>
    <t>OGUN</t>
  </si>
  <si>
    <t>ONDO</t>
  </si>
  <si>
    <t>OSUN</t>
  </si>
  <si>
    <t>OYO</t>
  </si>
  <si>
    <t>PLATEAU</t>
  </si>
  <si>
    <t>RIVERS</t>
  </si>
  <si>
    <t>SOKOTO</t>
  </si>
  <si>
    <t>TARABA</t>
  </si>
  <si>
    <t>YOBE</t>
  </si>
  <si>
    <t>ZAMFARA</t>
  </si>
  <si>
    <t>OTHERS (Undefined)</t>
  </si>
  <si>
    <t>Mobile (GSM)</t>
  </si>
  <si>
    <t>GLO</t>
  </si>
  <si>
    <t>AIRTEL</t>
  </si>
  <si>
    <t>MTN</t>
  </si>
  <si>
    <t>S/N</t>
  </si>
  <si>
    <t>STATES</t>
  </si>
  <si>
    <t>9MOBILE</t>
  </si>
  <si>
    <t>TOTAL</t>
  </si>
  <si>
    <t>PORTED IN</t>
  </si>
  <si>
    <t>PORTED OUT</t>
  </si>
  <si>
    <t>All Network</t>
  </si>
  <si>
    <t>Active Voice Q4, 2019</t>
  </si>
  <si>
    <t>Others</t>
  </si>
  <si>
    <t>Four major Network</t>
  </si>
  <si>
    <t>Total</t>
  </si>
  <si>
    <t>Active Voice Q4, 2020</t>
  </si>
  <si>
    <t>Active Voice Q1, 2021</t>
  </si>
  <si>
    <t>Q-o-Q growth rate of (%) Active Voice Subscriptions Per State, Q1 2021 - Q4 2020.</t>
  </si>
  <si>
    <t>Analysis of Active Voice subscription by State, Q1 2021.</t>
  </si>
  <si>
    <t>Active Voice Q1, 2020</t>
  </si>
  <si>
    <t>Analysis of Active Voice subscription by Operators, Q1 2021.</t>
  </si>
  <si>
    <t>Analysis of Active Voice subscription by Operator, Q1 2021.</t>
  </si>
  <si>
    <t>Y-o-Y growth rate of (%) Active Voice Subscriptions Per State, Q1 2021 - Q1 2020.</t>
  </si>
  <si>
    <t>(Porting Activities were not carried out by the Service Providers during the quarter under review)</t>
  </si>
  <si>
    <t>Q1 2021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</si>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</sst>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-* #,##0_-;\-* #,##0_-;_-* &quot;-&quot;??_-;_-@_-"/>
  </numFmts>
  <fonts count="27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4" tint="-0.249977111117893"/>
      <name val="Corbel"/>
      <family val="2"/>
    </font>
    <font>
      <b/>
      <sz val="12"/>
      <color theme="1"/>
      <name val="Corbel"/>
      <family val="2"/>
    </font>
    <font>
      <b/>
      <sz val="14"/>
      <color rgb="FFFF0000"/>
      <name val="Corbel"/>
      <family val="2"/>
    </font>
    <font>
      <sz val="12"/>
      <color theme="1"/>
      <name val="Corbel"/>
      <family val="2"/>
    </font>
    <font>
      <sz val="11"/>
      <color theme="1"/>
      <name val="Corbel"/>
      <family val="2"/>
    </font>
    <font>
      <b/>
      <sz val="11"/>
      <color theme="1"/>
      <name val="Corbel"/>
      <family val="2"/>
    </font>
    <font>
      <sz val="12"/>
      <color rgb="FFFF0000"/>
      <name val="Corbel"/>
      <family val="2"/>
    </font>
    <font>
      <sz val="12"/>
      <color theme="4" tint="-0.249977111117893"/>
      <name val="Corbel"/>
      <family val="2"/>
    </font>
    <font>
      <b/>
      <sz val="12"/>
      <color rgb="FFFF0000"/>
      <name val="Corbel"/>
      <family val="2"/>
    </font>
    <font>
      <b/>
      <sz val="12"/>
      <name val="Corbel"/>
      <family val="2"/>
    </font>
    <font>
      <b/>
      <sz val="12"/>
      <color rgb="FF00B050"/>
      <name val="Corbel"/>
      <family val="2"/>
    </font>
    <font>
      <sz val="12"/>
      <color rgb="FF00B050"/>
      <name val="Corbel"/>
      <family val="2"/>
    </font>
    <font>
      <sz val="12"/>
      <name val="Corbel"/>
      <family val="2"/>
    </font>
    <font>
      <sz val="12"/>
      <color rgb="FF262626"/>
      <name val="Candara"/>
      <family val="2"/>
    </font>
    <font>
      <b/>
      <sz val="14"/>
      <color theme="1"/>
      <name val="Corbel"/>
      <family val="2"/>
    </font>
    <font>
      <b/>
      <sz val="14"/>
      <color rgb="FF00B050"/>
      <name val="Corbel"/>
      <family val="2"/>
    </font>
    <font>
      <b/>
      <sz val="14"/>
      <color theme="4" tint="-0.249977111117893"/>
      <name val="Corbel"/>
      <family val="2"/>
    </font>
    <font>
      <b/>
      <sz val="14"/>
      <name val="Corbel"/>
      <family val="2"/>
    </font>
    <font>
      <sz val="12"/>
      <color theme="4"/>
      <name val="Corbel"/>
      <family val="2"/>
    </font>
    <font>
      <b/>
      <sz val="14"/>
      <color theme="4"/>
      <name val="Corbel"/>
      <family val="2"/>
    </font>
    <font>
      <b/>
      <sz val="12"/>
      <color rgb="FF298744"/>
      <name val="Corbel"/>
      <family val="2"/>
    </font>
    <font>
      <sz val="12"/>
      <color rgb="FF298744"/>
      <name val="Corbel"/>
      <family val="2"/>
    </font>
    <font>
      <b/>
      <sz val="14"/>
      <color rgb="FF298744"/>
      <name val="Corbel"/>
      <family val="2"/>
    </font>
    <font>
      <b/>
      <sz val="10"/>
      <color rgb="FFFF0000"/>
      <name val="Garamond"/>
      <family val="1"/>
    </font>
  </fonts>
  <fills count="9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29874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82">
    <xf numFmtId="0" fontId="0" fillId="0" borderId="0" xfId="0"/>
    <xf numFmtId="0" fontId="7" fillId="0" borderId="0" xfId="0" applyFont="1"/>
    <xf numFmtId="0" fontId="6" fillId="0" borderId="0" xfId="0" applyFont="1"/>
    <xf numFmtId="166" fontId="6" fillId="0" borderId="0" xfId="1" applyNumberFormat="1" applyFont="1"/>
    <xf numFmtId="0" fontId="4" fillId="0" borderId="0" xfId="0" applyFont="1"/>
    <xf numFmtId="0" fontId="6" fillId="0" borderId="1" xfId="0" applyFont="1" applyBorder="1" applyAlignment="1">
      <alignment vertical="center"/>
    </xf>
    <xf numFmtId="164" fontId="6" fillId="0" borderId="1" xfId="2" applyNumberFormat="1" applyFont="1" applyBorder="1"/>
    <xf numFmtId="164" fontId="6" fillId="0" borderId="1" xfId="0" applyNumberFormat="1" applyFont="1" applyBorder="1"/>
    <xf numFmtId="0" fontId="6" fillId="0" borderId="1" xfId="0" applyFont="1" applyBorder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166" fontId="14" fillId="0" borderId="1" xfId="1" applyNumberFormat="1" applyFont="1" applyBorder="1"/>
    <xf numFmtId="164" fontId="15" fillId="0" borderId="1" xfId="0" applyNumberFormat="1" applyFont="1" applyBorder="1"/>
    <xf numFmtId="0" fontId="6" fillId="7" borderId="1" xfId="0" applyFont="1" applyFill="1" applyBorder="1" applyAlignment="1">
      <alignment vertical="center"/>
    </xf>
    <xf numFmtId="164" fontId="6" fillId="7" borderId="1" xfId="2" applyNumberFormat="1" applyFont="1" applyFill="1" applyBorder="1"/>
    <xf numFmtId="43" fontId="6" fillId="0" borderId="0" xfId="1" applyNumberFormat="1" applyFont="1"/>
    <xf numFmtId="0" fontId="8" fillId="0" borderId="1" xfId="0" applyFont="1" applyBorder="1" applyAlignment="1">
      <alignment vertical="center"/>
    </xf>
    <xf numFmtId="0" fontId="8" fillId="3" borderId="1" xfId="0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7" fillId="0" borderId="1" xfId="0" applyFont="1" applyBorder="1"/>
    <xf numFmtId="0" fontId="7" fillId="0" borderId="0" xfId="0" applyFont="1" applyBorder="1"/>
    <xf numFmtId="3" fontId="16" fillId="0" borderId="1" xfId="0" applyNumberFormat="1" applyFont="1" applyBorder="1" applyAlignment="1">
      <alignment horizontal="center" vertical="center" wrapText="1"/>
    </xf>
    <xf numFmtId="3" fontId="16" fillId="0" borderId="1" xfId="0" applyNumberFormat="1" applyFont="1" applyBorder="1" applyAlignment="1">
      <alignment vertical="center" wrapText="1"/>
    </xf>
    <xf numFmtId="166" fontId="10" fillId="7" borderId="1" xfId="1" applyNumberFormat="1" applyFont="1" applyFill="1" applyBorder="1"/>
    <xf numFmtId="165" fontId="15" fillId="7" borderId="1" xfId="0" applyNumberFormat="1" applyFont="1" applyFill="1" applyBorder="1"/>
    <xf numFmtId="0" fontId="17" fillId="0" borderId="1" xfId="0" applyFont="1" applyBorder="1"/>
    <xf numFmtId="164" fontId="17" fillId="0" borderId="1" xfId="0" applyNumberFormat="1" applyFont="1" applyBorder="1"/>
    <xf numFmtId="166" fontId="5" fillId="0" borderId="1" xfId="1" applyNumberFormat="1" applyFont="1" applyBorder="1" applyAlignment="1">
      <alignment vertical="center"/>
    </xf>
    <xf numFmtId="166" fontId="19" fillId="0" borderId="1" xfId="1" applyNumberFormat="1" applyFont="1" applyFill="1" applyBorder="1"/>
    <xf numFmtId="164" fontId="17" fillId="0" borderId="1" xfId="2" applyNumberFormat="1" applyFont="1" applyBorder="1"/>
    <xf numFmtId="164" fontId="20" fillId="0" borderId="1" xfId="0" applyNumberFormat="1" applyFont="1" applyBorder="1"/>
    <xf numFmtId="166" fontId="7" fillId="0" borderId="1" xfId="1" applyNumberFormat="1" applyFont="1" applyBorder="1"/>
    <xf numFmtId="166" fontId="19" fillId="0" borderId="1" xfId="1" applyNumberFormat="1" applyFont="1" applyFill="1" applyBorder="1" applyAlignment="1">
      <alignment vertical="center"/>
    </xf>
    <xf numFmtId="164" fontId="17" fillId="0" borderId="1" xfId="2" applyNumberFormat="1" applyFont="1" applyBorder="1" applyAlignment="1">
      <alignment vertical="center"/>
    </xf>
    <xf numFmtId="164" fontId="20" fillId="0" borderId="1" xfId="0" applyNumberFormat="1" applyFont="1" applyBorder="1" applyAlignment="1">
      <alignment vertical="center"/>
    </xf>
    <xf numFmtId="166" fontId="18" fillId="0" borderId="1" xfId="1" applyNumberFormat="1" applyFont="1" applyBorder="1"/>
    <xf numFmtId="166" fontId="9" fillId="0" borderId="1" xfId="1" applyNumberFormat="1" applyFont="1" applyBorder="1"/>
    <xf numFmtId="166" fontId="5" fillId="0" borderId="1" xfId="1" applyNumberFormat="1" applyFont="1" applyBorder="1"/>
    <xf numFmtId="166" fontId="21" fillId="0" borderId="1" xfId="1" applyNumberFormat="1" applyFont="1" applyBorder="1"/>
    <xf numFmtId="166" fontId="22" fillId="0" borderId="1" xfId="1" applyNumberFormat="1" applyFont="1" applyBorder="1"/>
    <xf numFmtId="0" fontId="0" fillId="0" borderId="0" xfId="0" applyAlignment="1">
      <alignment vertical="center" wrapText="1"/>
    </xf>
    <xf numFmtId="3" fontId="6" fillId="0" borderId="0" xfId="0" applyNumberFormat="1" applyFont="1"/>
    <xf numFmtId="3" fontId="18" fillId="0" borderId="1" xfId="0" applyNumberFormat="1" applyFont="1" applyBorder="1" applyAlignment="1">
      <alignment vertical="center"/>
    </xf>
    <xf numFmtId="0" fontId="6" fillId="0" borderId="4" xfId="0" applyFont="1" applyBorder="1" applyAlignment="1">
      <alignment vertical="center"/>
    </xf>
    <xf numFmtId="166" fontId="10" fillId="0" borderId="3" xfId="1" applyNumberFormat="1" applyFont="1" applyBorder="1" applyAlignment="1">
      <alignment vertical="center"/>
    </xf>
    <xf numFmtId="0" fontId="13" fillId="0" borderId="5" xfId="0" applyFont="1" applyBorder="1" applyAlignment="1">
      <alignment horizontal="center" vertical="center"/>
    </xf>
    <xf numFmtId="0" fontId="14" fillId="7" borderId="6" xfId="0" applyFont="1" applyFill="1" applyBorder="1" applyAlignment="1">
      <alignment vertical="center"/>
    </xf>
    <xf numFmtId="3" fontId="14" fillId="0" borderId="1" xfId="0" applyNumberFormat="1" applyFont="1" applyBorder="1" applyAlignment="1">
      <alignment vertical="center" wrapText="1"/>
    </xf>
    <xf numFmtId="0" fontId="6" fillId="0" borderId="4" xfId="0" applyFont="1" applyBorder="1"/>
    <xf numFmtId="0" fontId="7" fillId="0" borderId="4" xfId="0" applyFont="1" applyBorder="1"/>
    <xf numFmtId="0" fontId="17" fillId="0" borderId="4" xfId="0" applyFont="1" applyBorder="1"/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166" fontId="21" fillId="0" borderId="3" xfId="1" applyNumberFormat="1" applyFont="1" applyBorder="1"/>
    <xf numFmtId="166" fontId="22" fillId="0" borderId="3" xfId="1" applyNumberFormat="1" applyFont="1" applyBorder="1"/>
    <xf numFmtId="3" fontId="14" fillId="8" borderId="1" xfId="0" applyNumberFormat="1" applyFont="1" applyFill="1" applyBorder="1" applyAlignment="1">
      <alignment horizontal="right" vertical="center" wrapText="1"/>
    </xf>
    <xf numFmtId="166" fontId="14" fillId="0" borderId="1" xfId="1" applyNumberFormat="1" applyFont="1" applyBorder="1" applyAlignment="1">
      <alignment horizontal="right"/>
    </xf>
    <xf numFmtId="166" fontId="13" fillId="0" borderId="1" xfId="1" applyNumberFormat="1" applyFont="1" applyBorder="1" applyAlignment="1">
      <alignment horizontal="right"/>
    </xf>
    <xf numFmtId="166" fontId="9" fillId="7" borderId="1" xfId="1" applyNumberFormat="1" applyFont="1" applyFill="1" applyBorder="1"/>
    <xf numFmtId="166" fontId="10" fillId="0" borderId="4" xfId="1" applyNumberFormat="1" applyFont="1" applyBorder="1" applyAlignment="1">
      <alignment vertical="center"/>
    </xf>
    <xf numFmtId="166" fontId="10" fillId="0" borderId="4" xfId="1" applyNumberFormat="1" applyFont="1" applyBorder="1" applyAlignment="1">
      <alignment horizontal="right" vertical="center"/>
    </xf>
    <xf numFmtId="0" fontId="23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/>
    </xf>
    <xf numFmtId="0" fontId="23" fillId="0" borderId="5" xfId="0" applyFont="1" applyBorder="1" applyAlignment="1">
      <alignment horizontal="center" vertical="center"/>
    </xf>
    <xf numFmtId="3" fontId="24" fillId="0" borderId="1" xfId="0" applyNumberFormat="1" applyFont="1" applyBorder="1" applyAlignment="1">
      <alignment vertical="center" wrapText="1"/>
    </xf>
    <xf numFmtId="166" fontId="25" fillId="0" borderId="6" xfId="1" applyNumberFormat="1" applyFont="1" applyBorder="1" applyAlignment="1">
      <alignment vertical="center"/>
    </xf>
    <xf numFmtId="3" fontId="14" fillId="8" borderId="7" xfId="0" applyNumberFormat="1" applyFont="1" applyFill="1" applyBorder="1" applyAlignment="1">
      <alignment horizontal="center" vertical="center" wrapText="1"/>
    </xf>
    <xf numFmtId="3" fontId="14" fillId="8" borderId="8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/>
    </xf>
    <xf numFmtId="0" fontId="1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26" fillId="0" borderId="0" xfId="0" applyFont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298744"/>
      <color rgb="FF3C743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79"/>
  <sheetViews>
    <sheetView zoomScale="89" zoomScaleNormal="89" workbookViewId="0">
      <pane xSplit="2" ySplit="4" topLeftCell="E5" activePane="bottomRight" state="frozen"/>
      <selection pane="topRight" activeCell="C1" sqref="C1"/>
      <selection pane="bottomLeft" activeCell="A5" sqref="A5"/>
      <selection pane="bottomRight" activeCell="G10" sqref="G10"/>
    </sheetView>
  </sheetViews>
  <sheetFormatPr defaultColWidth="9.1796875" defaultRowHeight="15.5" x14ac:dyDescent="0.35"/>
  <cols>
    <col min="1" max="1" width="6" style="2" customWidth="1"/>
    <col min="2" max="2" width="16.7265625" style="2" bestFit="1" customWidth="1"/>
    <col min="3" max="3" width="17.54296875" style="2" bestFit="1" customWidth="1"/>
    <col min="4" max="4" width="17.54296875" style="2" customWidth="1"/>
    <col min="5" max="5" width="16.453125" style="2" customWidth="1"/>
    <col min="6" max="6" width="19.26953125" style="2" customWidth="1"/>
    <col min="7" max="7" width="18.54296875" style="2" customWidth="1"/>
    <col min="8" max="8" width="6.81640625" style="2" customWidth="1"/>
    <col min="9" max="9" width="11.7265625" style="2" customWidth="1"/>
    <col min="10" max="11" width="19.81640625" style="3" customWidth="1"/>
    <col min="12" max="12" width="23" style="2" customWidth="1"/>
    <col min="13" max="13" width="18.453125" style="2" customWidth="1"/>
    <col min="14" max="14" width="23.453125" style="2" customWidth="1"/>
    <col min="15" max="20" width="9.1796875" style="2"/>
    <col min="21" max="21" width="18.54296875" style="2" customWidth="1"/>
    <col min="22" max="16384" width="9.1796875" style="2"/>
  </cols>
  <sheetData>
    <row r="1" spans="1:14" ht="27" customHeight="1" x14ac:dyDescent="0.35">
      <c r="A1" s="74" t="s">
        <v>42</v>
      </c>
      <c r="B1" s="74" t="s">
        <v>43</v>
      </c>
      <c r="C1" s="74" t="s">
        <v>56</v>
      </c>
      <c r="D1" s="74"/>
      <c r="E1" s="74"/>
      <c r="F1" s="74"/>
      <c r="G1" s="74"/>
      <c r="H1" s="78"/>
      <c r="I1" s="76" t="s">
        <v>51</v>
      </c>
      <c r="J1" s="74" t="s">
        <v>58</v>
      </c>
      <c r="K1" s="74"/>
      <c r="L1" s="74"/>
      <c r="M1" s="74"/>
      <c r="N1" s="74"/>
    </row>
    <row r="2" spans="1:14" ht="31.5" customHeight="1" x14ac:dyDescent="0.35">
      <c r="A2" s="74"/>
      <c r="B2" s="74"/>
      <c r="C2" s="13" t="s">
        <v>54</v>
      </c>
      <c r="D2" s="9" t="s">
        <v>53</v>
      </c>
      <c r="E2" s="75" t="s">
        <v>55</v>
      </c>
      <c r="F2" s="11" t="s">
        <v>57</v>
      </c>
      <c r="G2" s="75" t="s">
        <v>60</v>
      </c>
      <c r="H2" s="78"/>
      <c r="I2" s="77"/>
      <c r="J2" s="13" t="s">
        <v>54</v>
      </c>
      <c r="K2" s="57" t="s">
        <v>53</v>
      </c>
      <c r="L2" s="75" t="s">
        <v>55</v>
      </c>
      <c r="M2" s="11" t="s">
        <v>49</v>
      </c>
      <c r="N2" s="75" t="s">
        <v>60</v>
      </c>
    </row>
    <row r="3" spans="1:14" x14ac:dyDescent="0.35">
      <c r="A3" s="74"/>
      <c r="B3" s="74"/>
      <c r="C3" s="14" t="s">
        <v>38</v>
      </c>
      <c r="D3" s="10" t="s">
        <v>38</v>
      </c>
      <c r="E3" s="75"/>
      <c r="F3" s="12" t="s">
        <v>38</v>
      </c>
      <c r="G3" s="75"/>
      <c r="H3" s="78"/>
      <c r="I3" s="77"/>
      <c r="J3" s="14" t="s">
        <v>38</v>
      </c>
      <c r="K3" s="58" t="s">
        <v>38</v>
      </c>
      <c r="L3" s="75"/>
      <c r="M3" s="12" t="s">
        <v>38</v>
      </c>
      <c r="N3" s="75"/>
    </row>
    <row r="4" spans="1:14" ht="45.75" customHeight="1" x14ac:dyDescent="0.35">
      <c r="A4" s="74"/>
      <c r="B4" s="74"/>
      <c r="C4" s="51" t="s">
        <v>48</v>
      </c>
      <c r="D4" s="10" t="s">
        <v>48</v>
      </c>
      <c r="E4" s="75"/>
      <c r="F4" s="12" t="s">
        <v>48</v>
      </c>
      <c r="G4" s="75"/>
      <c r="H4" s="78"/>
      <c r="I4" s="77"/>
      <c r="J4" s="14" t="s">
        <v>48</v>
      </c>
      <c r="K4" s="58" t="s">
        <v>48</v>
      </c>
      <c r="L4" s="75"/>
      <c r="M4" s="12" t="s">
        <v>48</v>
      </c>
      <c r="N4" s="75"/>
    </row>
    <row r="5" spans="1:14" ht="25" customHeight="1" x14ac:dyDescent="0.35">
      <c r="A5" s="5">
        <v>1</v>
      </c>
      <c r="B5" s="49" t="s">
        <v>0</v>
      </c>
      <c r="C5" s="53">
        <v>3524657</v>
      </c>
      <c r="D5" s="50">
        <v>3770386</v>
      </c>
      <c r="E5" s="6">
        <f>100*(C5/D5-1)</f>
        <v>-6.5173433171033412</v>
      </c>
      <c r="F5" s="42">
        <v>3675326</v>
      </c>
      <c r="G5" s="16">
        <f>100*(C5/F5-1)</f>
        <v>-4.0994730807552893</v>
      </c>
      <c r="H5" s="78"/>
      <c r="I5" s="54" t="s">
        <v>41</v>
      </c>
      <c r="J5" s="61">
        <v>75927231</v>
      </c>
      <c r="K5" s="59">
        <v>80764128</v>
      </c>
      <c r="L5" s="7">
        <f>100*(J5/K5-1)</f>
        <v>-5.9889175055539479</v>
      </c>
      <c r="M5" s="42">
        <v>73573788</v>
      </c>
      <c r="N5" s="7">
        <f>100*(J5/M5-1)</f>
        <v>3.1987519794413721</v>
      </c>
    </row>
    <row r="6" spans="1:14" ht="25" customHeight="1" x14ac:dyDescent="0.35">
      <c r="A6" s="5">
        <v>2</v>
      </c>
      <c r="B6" s="49" t="s">
        <v>1</v>
      </c>
      <c r="C6" s="53">
        <v>3376618</v>
      </c>
      <c r="D6" s="50">
        <v>3541854</v>
      </c>
      <c r="E6" s="6">
        <f t="shared" ref="E6:E41" si="0">100*(C6/D6-1)</f>
        <v>-4.6652402950545069</v>
      </c>
      <c r="F6" s="42">
        <v>3445657</v>
      </c>
      <c r="G6" s="16">
        <f t="shared" ref="G6:G41" si="1">100*(C6/F6-1)</f>
        <v>-2.0036527141268023</v>
      </c>
      <c r="H6" s="78"/>
      <c r="I6" s="54" t="s">
        <v>39</v>
      </c>
      <c r="J6" s="61">
        <v>52918718</v>
      </c>
      <c r="K6" s="59">
        <v>54840192</v>
      </c>
      <c r="L6" s="7">
        <f t="shared" ref="L6:L9" si="2">100*(J6/K6-1)</f>
        <v>-3.5037696439866539</v>
      </c>
      <c r="M6" s="42">
        <v>51856114</v>
      </c>
      <c r="N6" s="7">
        <f t="shared" ref="N6:N9" si="3">100*(J6/M6-1)</f>
        <v>2.049139277964418</v>
      </c>
    </row>
    <row r="7" spans="1:14" ht="25" customHeight="1" x14ac:dyDescent="0.35">
      <c r="A7" s="5">
        <v>3</v>
      </c>
      <c r="B7" s="49" t="s">
        <v>2</v>
      </c>
      <c r="C7" s="53">
        <v>3565282</v>
      </c>
      <c r="D7" s="50">
        <v>3907732</v>
      </c>
      <c r="E7" s="6">
        <f t="shared" si="0"/>
        <v>-8.7633952379538869</v>
      </c>
      <c r="F7" s="42">
        <v>3696301</v>
      </c>
      <c r="G7" s="16">
        <f t="shared" si="1"/>
        <v>-3.5445976937484303</v>
      </c>
      <c r="H7" s="78"/>
      <c r="I7" s="54" t="s">
        <v>40</v>
      </c>
      <c r="J7" s="61">
        <v>50384950</v>
      </c>
      <c r="K7" s="59">
        <v>55642209</v>
      </c>
      <c r="L7" s="7">
        <f t="shared" si="2"/>
        <v>-9.4483290553759254</v>
      </c>
      <c r="M7" s="42">
        <v>51298878</v>
      </c>
      <c r="N7" s="7">
        <f t="shared" si="3"/>
        <v>-1.7815750278202924</v>
      </c>
    </row>
    <row r="8" spans="1:14" ht="25" customHeight="1" x14ac:dyDescent="0.35">
      <c r="A8" s="5">
        <v>4</v>
      </c>
      <c r="B8" s="49" t="s">
        <v>3</v>
      </c>
      <c r="C8" s="53">
        <v>5115613</v>
      </c>
      <c r="D8" s="50">
        <v>5787027</v>
      </c>
      <c r="E8" s="6">
        <f t="shared" si="0"/>
        <v>-11.602054042602528</v>
      </c>
      <c r="F8" s="42">
        <v>5329276</v>
      </c>
      <c r="G8" s="16">
        <f t="shared" si="1"/>
        <v>-4.0092312726906947</v>
      </c>
      <c r="H8" s="78"/>
      <c r="I8" s="55" t="s">
        <v>44</v>
      </c>
      <c r="J8" s="61">
        <v>12850383</v>
      </c>
      <c r="K8" s="59">
        <v>12982149</v>
      </c>
      <c r="L8" s="7">
        <f t="shared" si="2"/>
        <v>-1.0149783367915388</v>
      </c>
      <c r="M8" s="42">
        <v>12123185</v>
      </c>
      <c r="N8" s="7">
        <f t="shared" si="3"/>
        <v>5.9984071842506648</v>
      </c>
    </row>
    <row r="9" spans="1:14" ht="25" customHeight="1" x14ac:dyDescent="0.35">
      <c r="A9" s="5">
        <v>5</v>
      </c>
      <c r="B9" s="49" t="s">
        <v>4</v>
      </c>
      <c r="C9" s="53">
        <v>3711283</v>
      </c>
      <c r="D9" s="50">
        <v>4018380</v>
      </c>
      <c r="E9" s="6">
        <f t="shared" si="0"/>
        <v>-7.6423085920196643</v>
      </c>
      <c r="F9" s="42">
        <v>3667858</v>
      </c>
      <c r="G9" s="16">
        <f t="shared" si="1"/>
        <v>1.1839335110574112</v>
      </c>
      <c r="H9" s="78"/>
      <c r="I9" s="54" t="s">
        <v>50</v>
      </c>
      <c r="J9" s="62">
        <v>332331</v>
      </c>
      <c r="K9" s="59">
        <v>372635</v>
      </c>
      <c r="L9" s="7">
        <f t="shared" si="2"/>
        <v>-10.815945898801782</v>
      </c>
      <c r="M9" s="42">
        <v>430831</v>
      </c>
      <c r="N9" s="7">
        <f t="shared" si="3"/>
        <v>-22.862793067351241</v>
      </c>
    </row>
    <row r="10" spans="1:14" ht="25" customHeight="1" x14ac:dyDescent="0.45">
      <c r="A10" s="5">
        <v>6</v>
      </c>
      <c r="B10" s="49" t="s">
        <v>5</v>
      </c>
      <c r="C10" s="53">
        <v>1417927</v>
      </c>
      <c r="D10" s="50">
        <v>1455743</v>
      </c>
      <c r="E10" s="6">
        <f t="shared" si="0"/>
        <v>-2.5977112718385098</v>
      </c>
      <c r="F10" s="42">
        <v>1362501</v>
      </c>
      <c r="G10" s="16">
        <f t="shared" si="1"/>
        <v>4.0679603170933554</v>
      </c>
      <c r="H10" s="78"/>
      <c r="I10" s="56" t="s">
        <v>52</v>
      </c>
      <c r="J10" s="63">
        <f>SUM(J5:J9)</f>
        <v>192413613</v>
      </c>
      <c r="K10" s="60">
        <f>SUM(K5:K9)</f>
        <v>204601313</v>
      </c>
      <c r="L10" s="32">
        <f>100*(J10/K10-1)</f>
        <v>-5.956804392550497</v>
      </c>
      <c r="M10" s="43">
        <v>189282796</v>
      </c>
      <c r="N10" s="32">
        <f>100*(J10/M10-1)</f>
        <v>1.6540420292608049</v>
      </c>
    </row>
    <row r="11" spans="1:14" ht="25" customHeight="1" x14ac:dyDescent="0.35">
      <c r="A11" s="5">
        <v>7</v>
      </c>
      <c r="B11" s="49" t="s">
        <v>6</v>
      </c>
      <c r="C11" s="53">
        <v>5060381</v>
      </c>
      <c r="D11" s="50">
        <v>5028385</v>
      </c>
      <c r="E11" s="6">
        <f t="shared" si="0"/>
        <v>0.63630768129330217</v>
      </c>
      <c r="F11" s="42">
        <v>4627589</v>
      </c>
      <c r="G11" s="16">
        <f t="shared" si="1"/>
        <v>9.3524295264769677</v>
      </c>
      <c r="H11" s="78"/>
    </row>
    <row r="12" spans="1:14" ht="25" customHeight="1" x14ac:dyDescent="0.35">
      <c r="A12" s="5">
        <v>8</v>
      </c>
      <c r="B12" s="49" t="s">
        <v>7</v>
      </c>
      <c r="C12" s="53">
        <v>3584766</v>
      </c>
      <c r="D12" s="50">
        <v>3957750</v>
      </c>
      <c r="E12" s="6">
        <f t="shared" si="0"/>
        <v>-9.4241425052112966</v>
      </c>
      <c r="F12" s="42">
        <v>3794349</v>
      </c>
      <c r="G12" s="16">
        <f t="shared" si="1"/>
        <v>-5.5235562147815109</v>
      </c>
      <c r="H12" s="78"/>
    </row>
    <row r="13" spans="1:14" ht="25" customHeight="1" x14ac:dyDescent="0.35">
      <c r="A13" s="5">
        <v>9</v>
      </c>
      <c r="B13" s="49" t="s">
        <v>8</v>
      </c>
      <c r="C13" s="53">
        <v>2623657</v>
      </c>
      <c r="D13" s="50">
        <v>2803088</v>
      </c>
      <c r="E13" s="6">
        <f t="shared" si="0"/>
        <v>-6.4011904014429799</v>
      </c>
      <c r="F13" s="42">
        <v>2674300</v>
      </c>
      <c r="G13" s="16">
        <f t="shared" si="1"/>
        <v>-1.8936918072018805</v>
      </c>
      <c r="H13" s="78"/>
    </row>
    <row r="14" spans="1:14" ht="25" customHeight="1" x14ac:dyDescent="0.35">
      <c r="A14" s="5">
        <v>10</v>
      </c>
      <c r="B14" s="49" t="s">
        <v>9</v>
      </c>
      <c r="C14" s="53">
        <v>6769859</v>
      </c>
      <c r="D14" s="50">
        <v>6908396</v>
      </c>
      <c r="E14" s="6">
        <f t="shared" si="0"/>
        <v>-2.0053424847099044</v>
      </c>
      <c r="F14" s="42">
        <v>6162107</v>
      </c>
      <c r="G14" s="16">
        <f t="shared" si="1"/>
        <v>9.8627303940032274</v>
      </c>
      <c r="H14" s="78"/>
    </row>
    <row r="15" spans="1:14" ht="25" customHeight="1" x14ac:dyDescent="0.35">
      <c r="A15" s="5">
        <v>11</v>
      </c>
      <c r="B15" s="49" t="s">
        <v>10</v>
      </c>
      <c r="C15" s="53">
        <v>1705810</v>
      </c>
      <c r="D15" s="50">
        <v>1816906</v>
      </c>
      <c r="E15" s="6">
        <f t="shared" si="0"/>
        <v>-6.1145705941859418</v>
      </c>
      <c r="F15" s="42">
        <v>1762514</v>
      </c>
      <c r="G15" s="16">
        <f t="shared" si="1"/>
        <v>-3.2172226717064323</v>
      </c>
      <c r="H15" s="78"/>
    </row>
    <row r="16" spans="1:14" ht="25" customHeight="1" x14ac:dyDescent="0.35">
      <c r="A16" s="5">
        <v>12</v>
      </c>
      <c r="B16" s="49" t="s">
        <v>11</v>
      </c>
      <c r="C16" s="53">
        <v>7068631</v>
      </c>
      <c r="D16" s="50">
        <v>7094868</v>
      </c>
      <c r="E16" s="6">
        <f t="shared" si="0"/>
        <v>-0.36980251077257664</v>
      </c>
      <c r="F16" s="42">
        <v>6330058</v>
      </c>
      <c r="G16" s="16">
        <f t="shared" si="1"/>
        <v>11.667712997258484</v>
      </c>
      <c r="H16" s="78"/>
    </row>
    <row r="17" spans="1:8" ht="25" customHeight="1" x14ac:dyDescent="0.35">
      <c r="A17" s="5">
        <v>13</v>
      </c>
      <c r="B17" s="49" t="s">
        <v>12</v>
      </c>
      <c r="C17" s="53">
        <v>1849192</v>
      </c>
      <c r="D17" s="50">
        <v>1855044</v>
      </c>
      <c r="E17" s="6">
        <f t="shared" si="0"/>
        <v>-0.31546421540405989</v>
      </c>
      <c r="F17" s="42">
        <v>1646009</v>
      </c>
      <c r="G17" s="16">
        <f t="shared" si="1"/>
        <v>12.343978678123868</v>
      </c>
      <c r="H17" s="78"/>
    </row>
    <row r="18" spans="1:8" ht="25" customHeight="1" x14ac:dyDescent="0.35">
      <c r="A18" s="5">
        <v>14</v>
      </c>
      <c r="B18" s="49" t="s">
        <v>13</v>
      </c>
      <c r="C18" s="53">
        <v>3951272</v>
      </c>
      <c r="D18" s="50">
        <v>4158399</v>
      </c>
      <c r="E18" s="6">
        <f t="shared" si="0"/>
        <v>-4.9809313632482084</v>
      </c>
      <c r="F18" s="42">
        <v>3881565</v>
      </c>
      <c r="G18" s="16">
        <f t="shared" si="1"/>
        <v>1.7958478088090812</v>
      </c>
      <c r="H18" s="78"/>
    </row>
    <row r="19" spans="1:8" ht="25" customHeight="1" x14ac:dyDescent="0.35">
      <c r="A19" s="5">
        <v>15</v>
      </c>
      <c r="B19" s="49" t="s">
        <v>14</v>
      </c>
      <c r="C19" s="53">
        <v>8749308</v>
      </c>
      <c r="D19" s="50">
        <v>9005131</v>
      </c>
      <c r="E19" s="6">
        <f t="shared" si="0"/>
        <v>-2.8408581729682747</v>
      </c>
      <c r="F19" s="42">
        <v>8479739</v>
      </c>
      <c r="G19" s="16">
        <f t="shared" si="1"/>
        <v>3.1789775605121751</v>
      </c>
      <c r="H19" s="78"/>
    </row>
    <row r="20" spans="1:8" ht="25" customHeight="1" x14ac:dyDescent="0.35">
      <c r="A20" s="5">
        <v>16</v>
      </c>
      <c r="B20" s="49" t="s">
        <v>15</v>
      </c>
      <c r="C20" s="53">
        <v>2434252</v>
      </c>
      <c r="D20" s="50">
        <v>2705775</v>
      </c>
      <c r="E20" s="6">
        <f t="shared" si="0"/>
        <v>-10.034943777660743</v>
      </c>
      <c r="F20" s="42">
        <v>2408768</v>
      </c>
      <c r="G20" s="16">
        <f t="shared" si="1"/>
        <v>1.05796822275952</v>
      </c>
      <c r="H20" s="78"/>
    </row>
    <row r="21" spans="1:8" ht="25" customHeight="1" x14ac:dyDescent="0.35">
      <c r="A21" s="5">
        <v>17</v>
      </c>
      <c r="B21" s="49" t="s">
        <v>16</v>
      </c>
      <c r="C21" s="53">
        <v>4123958</v>
      </c>
      <c r="D21" s="50">
        <v>4526282</v>
      </c>
      <c r="E21" s="6">
        <f t="shared" si="0"/>
        <v>-8.8886198429527834</v>
      </c>
      <c r="F21" s="42">
        <v>4278898</v>
      </c>
      <c r="G21" s="16">
        <f t="shared" si="1"/>
        <v>-3.6210257874807916</v>
      </c>
      <c r="H21" s="78"/>
    </row>
    <row r="22" spans="1:8" ht="25" customHeight="1" x14ac:dyDescent="0.35">
      <c r="A22" s="5">
        <v>18</v>
      </c>
      <c r="B22" s="49" t="s">
        <v>17</v>
      </c>
      <c r="C22" s="53">
        <v>2407074</v>
      </c>
      <c r="D22" s="50">
        <v>2556065</v>
      </c>
      <c r="E22" s="6">
        <f t="shared" si="0"/>
        <v>-5.8289206260404125</v>
      </c>
      <c r="F22" s="42">
        <v>2453535</v>
      </c>
      <c r="G22" s="16">
        <f t="shared" si="1"/>
        <v>-1.8936351020058861</v>
      </c>
      <c r="H22" s="78"/>
    </row>
    <row r="23" spans="1:8" ht="25" customHeight="1" x14ac:dyDescent="0.35">
      <c r="A23" s="5">
        <v>19</v>
      </c>
      <c r="B23" s="49" t="s">
        <v>18</v>
      </c>
      <c r="C23" s="53">
        <v>8608198</v>
      </c>
      <c r="D23" s="50">
        <v>8707184</v>
      </c>
      <c r="E23" s="6">
        <f t="shared" si="0"/>
        <v>-1.1368313796975005</v>
      </c>
      <c r="F23" s="42">
        <v>8521187</v>
      </c>
      <c r="G23" s="16">
        <f t="shared" si="1"/>
        <v>1.0211136077638017</v>
      </c>
      <c r="H23" s="78"/>
    </row>
    <row r="24" spans="1:8" ht="25" customHeight="1" x14ac:dyDescent="0.35">
      <c r="A24" s="5">
        <v>20</v>
      </c>
      <c r="B24" s="49" t="s">
        <v>19</v>
      </c>
      <c r="C24" s="53">
        <v>10987035</v>
      </c>
      <c r="D24" s="50">
        <v>12669421</v>
      </c>
      <c r="E24" s="6">
        <f t="shared" si="0"/>
        <v>-13.279107229919973</v>
      </c>
      <c r="F24" s="42">
        <v>12124222</v>
      </c>
      <c r="G24" s="16">
        <f t="shared" si="1"/>
        <v>-9.3794636884741998</v>
      </c>
      <c r="H24" s="78"/>
    </row>
    <row r="25" spans="1:8" ht="25" customHeight="1" x14ac:dyDescent="0.35">
      <c r="A25" s="5">
        <v>21</v>
      </c>
      <c r="B25" s="49" t="s">
        <v>20</v>
      </c>
      <c r="C25" s="53">
        <v>5096874</v>
      </c>
      <c r="D25" s="50">
        <v>5694207</v>
      </c>
      <c r="E25" s="6">
        <f t="shared" si="0"/>
        <v>-10.490187659142002</v>
      </c>
      <c r="F25" s="42">
        <v>5129105</v>
      </c>
      <c r="G25" s="16">
        <f t="shared" si="1"/>
        <v>-0.62839423252204485</v>
      </c>
      <c r="H25" s="78"/>
    </row>
    <row r="26" spans="1:8" ht="25" customHeight="1" x14ac:dyDescent="0.35">
      <c r="A26" s="5">
        <v>22</v>
      </c>
      <c r="B26" s="49" t="s">
        <v>21</v>
      </c>
      <c r="C26" s="53">
        <v>2722898</v>
      </c>
      <c r="D26" s="50">
        <v>2944106</v>
      </c>
      <c r="E26" s="6">
        <f t="shared" si="0"/>
        <v>-7.5135881656434922</v>
      </c>
      <c r="F26" s="42">
        <v>2722948</v>
      </c>
      <c r="G26" s="16">
        <f t="shared" si="1"/>
        <v>-1.8362451284392733E-3</v>
      </c>
      <c r="H26" s="78"/>
    </row>
    <row r="27" spans="1:8" ht="25" customHeight="1" x14ac:dyDescent="0.35">
      <c r="A27" s="5">
        <v>23</v>
      </c>
      <c r="B27" s="49" t="s">
        <v>22</v>
      </c>
      <c r="C27" s="53">
        <v>4056807</v>
      </c>
      <c r="D27" s="50">
        <v>3910650</v>
      </c>
      <c r="E27" s="6">
        <f t="shared" si="0"/>
        <v>3.7374093820720322</v>
      </c>
      <c r="F27" s="42">
        <v>3524132</v>
      </c>
      <c r="G27" s="16">
        <f t="shared" si="1"/>
        <v>15.115069469588537</v>
      </c>
      <c r="H27" s="78"/>
    </row>
    <row r="28" spans="1:8" ht="25" customHeight="1" x14ac:dyDescent="0.35">
      <c r="A28" s="5">
        <v>24</v>
      </c>
      <c r="B28" s="49" t="s">
        <v>23</v>
      </c>
      <c r="C28" s="53">
        <v>4496801</v>
      </c>
      <c r="D28" s="50">
        <v>4544581</v>
      </c>
      <c r="E28" s="6">
        <f t="shared" si="0"/>
        <v>-1.0513620507589194</v>
      </c>
      <c r="F28" s="42">
        <v>4074673</v>
      </c>
      <c r="G28" s="16">
        <f t="shared" si="1"/>
        <v>10.359800651487872</v>
      </c>
      <c r="H28" s="78"/>
    </row>
    <row r="29" spans="1:8" ht="25" customHeight="1" x14ac:dyDescent="0.35">
      <c r="A29" s="5">
        <v>25</v>
      </c>
      <c r="B29" s="49" t="s">
        <v>24</v>
      </c>
      <c r="C29" s="53">
        <v>23247293</v>
      </c>
      <c r="D29" s="50">
        <v>24880677</v>
      </c>
      <c r="E29" s="6">
        <f t="shared" si="0"/>
        <v>-6.5648695973988147</v>
      </c>
      <c r="F29" s="42">
        <v>23306633</v>
      </c>
      <c r="G29" s="16">
        <f t="shared" si="1"/>
        <v>-0.25460563093776534</v>
      </c>
      <c r="H29" s="78"/>
    </row>
    <row r="30" spans="1:8" ht="25" customHeight="1" x14ac:dyDescent="0.35">
      <c r="A30" s="5">
        <v>26</v>
      </c>
      <c r="B30" s="49" t="s">
        <v>25</v>
      </c>
      <c r="C30" s="53">
        <v>3876828</v>
      </c>
      <c r="D30" s="50">
        <v>4127155</v>
      </c>
      <c r="E30" s="6">
        <f t="shared" si="0"/>
        <v>-6.0653646398063588</v>
      </c>
      <c r="F30" s="42">
        <v>3967362</v>
      </c>
      <c r="G30" s="16">
        <f t="shared" si="1"/>
        <v>-2.2819697320284882</v>
      </c>
      <c r="H30" s="78"/>
    </row>
    <row r="31" spans="1:8" ht="25" customHeight="1" x14ac:dyDescent="0.35">
      <c r="A31" s="5">
        <v>27</v>
      </c>
      <c r="B31" s="49" t="s">
        <v>26</v>
      </c>
      <c r="C31" s="53">
        <v>6418855</v>
      </c>
      <c r="D31" s="50">
        <v>6526202</v>
      </c>
      <c r="E31" s="6">
        <f t="shared" si="0"/>
        <v>-1.6448617434765223</v>
      </c>
      <c r="F31" s="42">
        <v>6249725</v>
      </c>
      <c r="G31" s="16">
        <f t="shared" si="1"/>
        <v>2.7061990727591967</v>
      </c>
      <c r="H31" s="78"/>
    </row>
    <row r="32" spans="1:8" ht="25" customHeight="1" x14ac:dyDescent="0.35">
      <c r="A32" s="5">
        <v>28</v>
      </c>
      <c r="B32" s="49" t="s">
        <v>27</v>
      </c>
      <c r="C32" s="53">
        <v>11313659</v>
      </c>
      <c r="D32" s="50">
        <v>12013461</v>
      </c>
      <c r="E32" s="6">
        <f t="shared" si="0"/>
        <v>-5.8251489724734595</v>
      </c>
      <c r="F32" s="42">
        <v>10948188</v>
      </c>
      <c r="G32" s="16">
        <f t="shared" si="1"/>
        <v>3.3381871045692568</v>
      </c>
      <c r="H32" s="78"/>
    </row>
    <row r="33" spans="1:22" ht="25" customHeight="1" x14ac:dyDescent="0.35">
      <c r="A33" s="5">
        <v>29</v>
      </c>
      <c r="B33" s="49" t="s">
        <v>28</v>
      </c>
      <c r="C33" s="53">
        <v>4530917</v>
      </c>
      <c r="D33" s="50">
        <v>4498770</v>
      </c>
      <c r="E33" s="6">
        <f t="shared" si="0"/>
        <v>0.71457309442357619</v>
      </c>
      <c r="F33" s="42">
        <v>3846816</v>
      </c>
      <c r="G33" s="16">
        <f t="shared" si="1"/>
        <v>17.783564381556062</v>
      </c>
      <c r="H33" s="78"/>
    </row>
    <row r="34" spans="1:22" ht="25" customHeight="1" x14ac:dyDescent="0.35">
      <c r="A34" s="5">
        <v>30</v>
      </c>
      <c r="B34" s="49" t="s">
        <v>29</v>
      </c>
      <c r="C34" s="53">
        <v>4708670</v>
      </c>
      <c r="D34" s="50">
        <v>4670500</v>
      </c>
      <c r="E34" s="6">
        <f t="shared" si="0"/>
        <v>0.81725725297077112</v>
      </c>
      <c r="F34" s="42">
        <v>4051755</v>
      </c>
      <c r="G34" s="16">
        <f t="shared" si="1"/>
        <v>16.213097781084997</v>
      </c>
      <c r="H34" s="78"/>
    </row>
    <row r="35" spans="1:22" ht="25" customHeight="1" x14ac:dyDescent="0.35">
      <c r="A35" s="5">
        <v>31</v>
      </c>
      <c r="B35" s="49" t="s">
        <v>30</v>
      </c>
      <c r="C35" s="53">
        <v>10095656</v>
      </c>
      <c r="D35" s="50">
        <v>10448553</v>
      </c>
      <c r="E35" s="6">
        <f t="shared" si="0"/>
        <v>-3.3774724595836414</v>
      </c>
      <c r="F35" s="42">
        <v>9617203</v>
      </c>
      <c r="G35" s="16">
        <f t="shared" si="1"/>
        <v>4.9749703734027539</v>
      </c>
      <c r="H35" s="78"/>
    </row>
    <row r="36" spans="1:22" ht="25" customHeight="1" x14ac:dyDescent="0.35">
      <c r="A36" s="5">
        <v>32</v>
      </c>
      <c r="B36" s="49" t="s">
        <v>31</v>
      </c>
      <c r="C36" s="53">
        <v>3732823</v>
      </c>
      <c r="D36" s="50">
        <v>3928461</v>
      </c>
      <c r="E36" s="6">
        <f t="shared" si="0"/>
        <v>-4.9800163473685988</v>
      </c>
      <c r="F36" s="42">
        <v>3757015</v>
      </c>
      <c r="G36" s="16">
        <f t="shared" si="1"/>
        <v>-0.64391544883370955</v>
      </c>
      <c r="H36" s="78"/>
      <c r="O36" s="47" t="e">
        <f>SUM(#REF!)</f>
        <v>#REF!</v>
      </c>
      <c r="V36" s="46"/>
    </row>
    <row r="37" spans="1:22" ht="25" customHeight="1" x14ac:dyDescent="0.35">
      <c r="A37" s="5">
        <v>33</v>
      </c>
      <c r="B37" s="49" t="s">
        <v>32</v>
      </c>
      <c r="C37" s="53">
        <v>6930368</v>
      </c>
      <c r="D37" s="50">
        <v>7455105</v>
      </c>
      <c r="E37" s="6">
        <f t="shared" si="0"/>
        <v>-7.0386265518728397</v>
      </c>
      <c r="F37" s="42">
        <v>6960330</v>
      </c>
      <c r="G37" s="16">
        <f t="shared" si="1"/>
        <v>-0.43046809562190536</v>
      </c>
      <c r="H37" s="78"/>
      <c r="V37" s="46"/>
    </row>
    <row r="38" spans="1:22" ht="25" customHeight="1" x14ac:dyDescent="0.35">
      <c r="A38" s="5">
        <v>34</v>
      </c>
      <c r="B38" s="49" t="s">
        <v>33</v>
      </c>
      <c r="C38" s="53">
        <v>3215534</v>
      </c>
      <c r="D38" s="50">
        <v>3930658</v>
      </c>
      <c r="E38" s="6">
        <f t="shared" si="0"/>
        <v>-18.19349330315687</v>
      </c>
      <c r="F38" s="42">
        <v>3348887</v>
      </c>
      <c r="G38" s="16">
        <f t="shared" si="1"/>
        <v>-3.9820095452608562</v>
      </c>
      <c r="H38" s="78"/>
      <c r="V38" s="46"/>
    </row>
    <row r="39" spans="1:22" ht="25" customHeight="1" x14ac:dyDescent="0.35">
      <c r="A39" s="5">
        <v>35</v>
      </c>
      <c r="B39" s="49" t="s">
        <v>34</v>
      </c>
      <c r="C39" s="53">
        <v>2565778</v>
      </c>
      <c r="D39" s="50">
        <v>2730679</v>
      </c>
      <c r="E39" s="6">
        <f t="shared" si="0"/>
        <v>-6.0388277054901014</v>
      </c>
      <c r="F39" s="42">
        <v>2516293</v>
      </c>
      <c r="G39" s="16">
        <f t="shared" si="1"/>
        <v>1.9665833827777535</v>
      </c>
      <c r="H39" s="78"/>
      <c r="V39" s="46"/>
    </row>
    <row r="40" spans="1:22" ht="25" customHeight="1" x14ac:dyDescent="0.35">
      <c r="A40" s="5">
        <v>36</v>
      </c>
      <c r="B40" s="49" t="s">
        <v>35</v>
      </c>
      <c r="C40" s="53">
        <v>2591648</v>
      </c>
      <c r="D40" s="50">
        <v>2993929</v>
      </c>
      <c r="E40" s="6">
        <f t="shared" si="0"/>
        <v>-13.436557780762337</v>
      </c>
      <c r="F40" s="42">
        <v>2424453</v>
      </c>
      <c r="G40" s="16">
        <f t="shared" si="1"/>
        <v>6.8961947292853321</v>
      </c>
      <c r="H40" s="78"/>
      <c r="V40" s="46"/>
    </row>
    <row r="41" spans="1:22" ht="25" customHeight="1" x14ac:dyDescent="0.35">
      <c r="A41" s="5">
        <v>37</v>
      </c>
      <c r="B41" s="49" t="s">
        <v>36</v>
      </c>
      <c r="C41" s="53">
        <v>2177431</v>
      </c>
      <c r="D41" s="50">
        <v>3029803</v>
      </c>
      <c r="E41" s="6">
        <f t="shared" si="0"/>
        <v>-28.132918212834301</v>
      </c>
      <c r="F41" s="42">
        <v>2515519</v>
      </c>
      <c r="G41" s="16">
        <f t="shared" si="1"/>
        <v>-13.440089301651071</v>
      </c>
      <c r="H41" s="78"/>
      <c r="V41" s="46"/>
    </row>
    <row r="42" spans="1:22" ht="25" customHeight="1" x14ac:dyDescent="0.35">
      <c r="A42" s="5">
        <v>38</v>
      </c>
      <c r="B42" s="17" t="s">
        <v>37</v>
      </c>
      <c r="C42" s="52"/>
      <c r="D42" s="29"/>
      <c r="E42" s="18"/>
      <c r="F42" s="64"/>
      <c r="G42" s="30"/>
      <c r="H42" s="78"/>
      <c r="V42" s="46"/>
    </row>
    <row r="43" spans="1:22" s="4" customFormat="1" ht="25" customHeight="1" x14ac:dyDescent="0.35">
      <c r="A43" s="79" t="s">
        <v>45</v>
      </c>
      <c r="B43" s="79"/>
      <c r="C43" s="48">
        <f>SUM(C5:C42)</f>
        <v>192413613</v>
      </c>
      <c r="D43" s="38">
        <v>204601313</v>
      </c>
      <c r="E43" s="39">
        <f>100*(C43/D43-1)</f>
        <v>-5.956804392550497</v>
      </c>
      <c r="F43" s="33">
        <v>189282796</v>
      </c>
      <c r="G43" s="40">
        <f>100*(C43/F43-1)</f>
        <v>1.6540420292608049</v>
      </c>
      <c r="H43" s="78"/>
      <c r="I43" s="2"/>
      <c r="J43" s="3"/>
      <c r="K43" s="3"/>
      <c r="L43" s="2"/>
      <c r="M43" s="2"/>
      <c r="N43" s="2"/>
      <c r="O43" s="2"/>
      <c r="P43" s="2"/>
      <c r="Q43" s="2"/>
      <c r="R43" s="2"/>
      <c r="S43" s="2"/>
      <c r="T43" s="2"/>
      <c r="U43" s="2"/>
      <c r="V43" s="46"/>
    </row>
    <row r="44" spans="1:22" x14ac:dyDescent="0.35">
      <c r="V44" s="46"/>
    </row>
    <row r="45" spans="1:22" x14ac:dyDescent="0.35">
      <c r="V45" s="46"/>
    </row>
    <row r="46" spans="1:22" x14ac:dyDescent="0.35">
      <c r="V46" s="46"/>
    </row>
    <row r="47" spans="1:22" x14ac:dyDescent="0.35">
      <c r="V47" s="46"/>
    </row>
    <row r="48" spans="1:22" x14ac:dyDescent="0.35">
      <c r="V48" s="46"/>
    </row>
    <row r="49" spans="22:22" x14ac:dyDescent="0.35">
      <c r="V49" s="46"/>
    </row>
    <row r="50" spans="22:22" x14ac:dyDescent="0.35">
      <c r="V50" s="46"/>
    </row>
    <row r="51" spans="22:22" x14ac:dyDescent="0.35">
      <c r="V51" s="46"/>
    </row>
    <row r="52" spans="22:22" x14ac:dyDescent="0.35">
      <c r="V52" s="46"/>
    </row>
    <row r="53" spans="22:22" x14ac:dyDescent="0.35">
      <c r="V53" s="46"/>
    </row>
    <row r="54" spans="22:22" x14ac:dyDescent="0.35">
      <c r="V54" s="46"/>
    </row>
    <row r="55" spans="22:22" x14ac:dyDescent="0.35">
      <c r="V55" s="46"/>
    </row>
    <row r="56" spans="22:22" x14ac:dyDescent="0.35">
      <c r="V56" s="46"/>
    </row>
    <row r="57" spans="22:22" x14ac:dyDescent="0.35">
      <c r="V57" s="46"/>
    </row>
    <row r="58" spans="22:22" x14ac:dyDescent="0.35">
      <c r="V58" s="46"/>
    </row>
    <row r="59" spans="22:22" x14ac:dyDescent="0.35">
      <c r="V59" s="46"/>
    </row>
    <row r="60" spans="22:22" x14ac:dyDescent="0.35">
      <c r="V60" s="46"/>
    </row>
    <row r="61" spans="22:22" x14ac:dyDescent="0.35">
      <c r="V61" s="46"/>
    </row>
    <row r="62" spans="22:22" x14ac:dyDescent="0.35">
      <c r="V62" s="46"/>
    </row>
    <row r="63" spans="22:22" x14ac:dyDescent="0.35">
      <c r="V63" s="46"/>
    </row>
    <row r="64" spans="22:22" x14ac:dyDescent="0.35">
      <c r="V64" s="46"/>
    </row>
    <row r="65" spans="22:22" x14ac:dyDescent="0.35">
      <c r="V65" s="46"/>
    </row>
    <row r="66" spans="22:22" x14ac:dyDescent="0.35">
      <c r="V66" s="46"/>
    </row>
    <row r="67" spans="22:22" x14ac:dyDescent="0.35">
      <c r="V67" s="46"/>
    </row>
    <row r="68" spans="22:22" x14ac:dyDescent="0.35">
      <c r="V68" s="46"/>
    </row>
    <row r="69" spans="22:22" x14ac:dyDescent="0.35">
      <c r="V69" s="46"/>
    </row>
    <row r="70" spans="22:22" x14ac:dyDescent="0.35">
      <c r="V70" s="46"/>
    </row>
    <row r="71" spans="22:22" x14ac:dyDescent="0.35">
      <c r="V71" s="46"/>
    </row>
    <row r="72" spans="22:22" x14ac:dyDescent="0.35">
      <c r="V72" s="46"/>
    </row>
    <row r="73" spans="22:22" x14ac:dyDescent="0.35">
      <c r="V73" s="46"/>
    </row>
    <row r="74" spans="22:22" x14ac:dyDescent="0.35">
      <c r="V74" s="46"/>
    </row>
    <row r="75" spans="22:22" x14ac:dyDescent="0.35">
      <c r="V75" s="46"/>
    </row>
    <row r="76" spans="22:22" x14ac:dyDescent="0.35">
      <c r="V76" s="46"/>
    </row>
    <row r="77" spans="22:22" x14ac:dyDescent="0.35">
      <c r="V77" s="46"/>
    </row>
    <row r="78" spans="22:22" x14ac:dyDescent="0.35">
      <c r="V78" s="46"/>
    </row>
    <row r="79" spans="22:22" x14ac:dyDescent="0.35">
      <c r="V79" s="46"/>
    </row>
  </sheetData>
  <mergeCells count="11">
    <mergeCell ref="A43:B43"/>
    <mergeCell ref="G2:G4"/>
    <mergeCell ref="A1:A4"/>
    <mergeCell ref="B1:B4"/>
    <mergeCell ref="E2:E4"/>
    <mergeCell ref="C1:G1"/>
    <mergeCell ref="J1:N1"/>
    <mergeCell ref="L2:L4"/>
    <mergeCell ref="N2:N4"/>
    <mergeCell ref="I1:I4"/>
    <mergeCell ref="H1:H4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43"/>
  <sheetViews>
    <sheetView zoomScale="89" zoomScaleNormal="89" workbookViewId="0">
      <pane xSplit="2" ySplit="4" topLeftCell="D5" activePane="bottomRight" state="frozen"/>
      <selection pane="topRight" activeCell="C1" sqref="C1"/>
      <selection pane="bottomLeft" activeCell="A5" sqref="A5"/>
      <selection pane="bottomRight" activeCell="L2" sqref="L2:L4"/>
    </sheetView>
  </sheetViews>
  <sheetFormatPr defaultColWidth="9.1796875" defaultRowHeight="15.5" x14ac:dyDescent="0.35"/>
  <cols>
    <col min="1" max="1" width="6" style="2" customWidth="1"/>
    <col min="2" max="2" width="16.7265625" style="2" bestFit="1" customWidth="1"/>
    <col min="3" max="3" width="17.81640625" style="2" customWidth="1"/>
    <col min="4" max="4" width="16.7265625" style="2" customWidth="1"/>
    <col min="5" max="5" width="16.453125" style="2" customWidth="1"/>
    <col min="6" max="6" width="17.54296875" style="2" bestFit="1" customWidth="1"/>
    <col min="7" max="7" width="18" style="2" customWidth="1"/>
    <col min="8" max="8" width="6.7265625" style="2" customWidth="1"/>
    <col min="9" max="9" width="9.81640625" style="2" customWidth="1"/>
    <col min="10" max="10" width="18.1796875" style="2" customWidth="1"/>
    <col min="11" max="11" width="16.81640625" style="2" customWidth="1"/>
    <col min="12" max="12" width="17" style="2" customWidth="1"/>
    <col min="13" max="13" width="19.453125" style="2" customWidth="1"/>
    <col min="14" max="14" width="19.7265625" style="2" customWidth="1"/>
    <col min="15" max="19" width="9.1796875" style="2"/>
    <col min="20" max="20" width="13" style="2" customWidth="1"/>
    <col min="21" max="16384" width="9.1796875" style="2"/>
  </cols>
  <sheetData>
    <row r="1" spans="1:14" ht="21.65" customHeight="1" x14ac:dyDescent="0.35">
      <c r="A1" s="74" t="s">
        <v>42</v>
      </c>
      <c r="B1" s="74" t="s">
        <v>43</v>
      </c>
      <c r="C1" s="74" t="s">
        <v>56</v>
      </c>
      <c r="D1" s="74"/>
      <c r="E1" s="74"/>
      <c r="F1" s="74"/>
      <c r="G1" s="74"/>
      <c r="H1" s="78"/>
      <c r="I1" s="76" t="s">
        <v>51</v>
      </c>
      <c r="J1" s="74" t="s">
        <v>59</v>
      </c>
      <c r="K1" s="74"/>
      <c r="L1" s="74"/>
      <c r="M1" s="74"/>
      <c r="N1" s="74"/>
    </row>
    <row r="2" spans="1:14" ht="31.5" customHeight="1" x14ac:dyDescent="0.35">
      <c r="A2" s="74"/>
      <c r="B2" s="74"/>
      <c r="C2" s="67" t="s">
        <v>54</v>
      </c>
      <c r="D2" s="9" t="s">
        <v>53</v>
      </c>
      <c r="E2" s="75" t="s">
        <v>55</v>
      </c>
      <c r="F2" s="11" t="s">
        <v>57</v>
      </c>
      <c r="G2" s="75" t="s">
        <v>60</v>
      </c>
      <c r="H2" s="78"/>
      <c r="I2" s="76"/>
      <c r="J2" s="13" t="s">
        <v>54</v>
      </c>
      <c r="K2" s="9" t="s">
        <v>53</v>
      </c>
      <c r="L2" s="75" t="s">
        <v>55</v>
      </c>
      <c r="M2" s="11" t="s">
        <v>57</v>
      </c>
      <c r="N2" s="75" t="s">
        <v>60</v>
      </c>
    </row>
    <row r="3" spans="1:14" x14ac:dyDescent="0.35">
      <c r="A3" s="74"/>
      <c r="B3" s="74"/>
      <c r="C3" s="68" t="s">
        <v>38</v>
      </c>
      <c r="D3" s="10" t="s">
        <v>38</v>
      </c>
      <c r="E3" s="75"/>
      <c r="F3" s="12" t="s">
        <v>38</v>
      </c>
      <c r="G3" s="75"/>
      <c r="H3" s="78"/>
      <c r="I3" s="76"/>
      <c r="J3" s="14" t="s">
        <v>38</v>
      </c>
      <c r="K3" s="10" t="s">
        <v>38</v>
      </c>
      <c r="L3" s="75"/>
      <c r="M3" s="12" t="s">
        <v>38</v>
      </c>
      <c r="N3" s="75"/>
    </row>
    <row r="4" spans="1:14" ht="54" customHeight="1" thickBot="1" x14ac:dyDescent="0.4">
      <c r="A4" s="74"/>
      <c r="B4" s="74"/>
      <c r="C4" s="69" t="s">
        <v>48</v>
      </c>
      <c r="D4" s="10" t="s">
        <v>48</v>
      </c>
      <c r="E4" s="75"/>
      <c r="F4" s="12" t="s">
        <v>48</v>
      </c>
      <c r="G4" s="75"/>
      <c r="H4" s="78"/>
      <c r="I4" s="76"/>
      <c r="J4" s="14" t="s">
        <v>48</v>
      </c>
      <c r="K4" s="10" t="s">
        <v>48</v>
      </c>
      <c r="L4" s="75"/>
      <c r="M4" s="12" t="s">
        <v>48</v>
      </c>
      <c r="N4" s="75"/>
    </row>
    <row r="5" spans="1:14" ht="25" customHeight="1" thickBot="1" x14ac:dyDescent="0.4">
      <c r="A5" s="5">
        <v>1</v>
      </c>
      <c r="B5" s="5" t="s">
        <v>0</v>
      </c>
      <c r="C5" s="70">
        <v>2619982</v>
      </c>
      <c r="D5" s="65">
        <v>2829782</v>
      </c>
      <c r="E5" s="6">
        <f>100*(C5/D5-1)</f>
        <v>-7.4139986755163427</v>
      </c>
      <c r="F5" s="42">
        <v>2644229</v>
      </c>
      <c r="G5" s="16">
        <f>100*(C5/F5-1)</f>
        <v>-0.91697806808714866</v>
      </c>
      <c r="H5" s="78"/>
      <c r="I5" s="8" t="s">
        <v>41</v>
      </c>
      <c r="J5" s="72">
        <v>61575323</v>
      </c>
      <c r="K5" s="44">
        <v>65359306</v>
      </c>
      <c r="L5" s="7">
        <f>100*(J5/K5-1)</f>
        <v>-5.7895091480928524</v>
      </c>
      <c r="M5" s="42">
        <v>57282123</v>
      </c>
      <c r="N5" s="7">
        <f>100*(J5/M5-1)</f>
        <v>7.4948339467096892</v>
      </c>
    </row>
    <row r="6" spans="1:14" ht="25" customHeight="1" thickBot="1" x14ac:dyDescent="0.4">
      <c r="A6" s="5">
        <v>2</v>
      </c>
      <c r="B6" s="5" t="s">
        <v>1</v>
      </c>
      <c r="C6" s="70">
        <v>2564101</v>
      </c>
      <c r="D6" s="65">
        <v>2699130</v>
      </c>
      <c r="E6" s="6">
        <f t="shared" ref="E6:E41" si="0">100*(C6/D6-1)</f>
        <v>-5.0026860506904081</v>
      </c>
      <c r="F6" s="42">
        <v>2486040</v>
      </c>
      <c r="G6" s="16">
        <f t="shared" ref="G6:G41" si="1">100*(C6/F6-1)</f>
        <v>3.1399736126530575</v>
      </c>
      <c r="H6" s="78"/>
      <c r="I6" s="8" t="s">
        <v>39</v>
      </c>
      <c r="J6" s="73">
        <v>38808216</v>
      </c>
      <c r="K6" s="44">
        <v>40106659</v>
      </c>
      <c r="L6" s="7">
        <f t="shared" ref="L6:L9" si="2">100*(J6/K6-1)</f>
        <v>-3.2374748542380427</v>
      </c>
      <c r="M6" s="42">
        <v>33871456</v>
      </c>
      <c r="N6" s="7">
        <f t="shared" ref="N6:N9" si="3">100*(J6/M6-1)</f>
        <v>14.574986088581499</v>
      </c>
    </row>
    <row r="7" spans="1:14" ht="25" customHeight="1" thickBot="1" x14ac:dyDescent="0.4">
      <c r="A7" s="5">
        <v>3</v>
      </c>
      <c r="B7" s="5" t="s">
        <v>2</v>
      </c>
      <c r="C7" s="70">
        <v>2646018</v>
      </c>
      <c r="D7" s="65">
        <v>2887310</v>
      </c>
      <c r="E7" s="6">
        <f t="shared" si="0"/>
        <v>-8.3569827971364354</v>
      </c>
      <c r="F7" s="42">
        <v>2634384</v>
      </c>
      <c r="G7" s="16">
        <f t="shared" si="1"/>
        <v>0.44162126705902249</v>
      </c>
      <c r="H7" s="78"/>
      <c r="I7" s="8" t="s">
        <v>40</v>
      </c>
      <c r="J7" s="73">
        <v>37778569</v>
      </c>
      <c r="K7" s="44">
        <v>41287733</v>
      </c>
      <c r="L7" s="7">
        <f t="shared" si="2"/>
        <v>-8.4992896073998523</v>
      </c>
      <c r="M7" s="42">
        <v>36827677</v>
      </c>
      <c r="N7" s="7">
        <f t="shared" si="3"/>
        <v>2.5820037468016199</v>
      </c>
    </row>
    <row r="8" spans="1:14" ht="25" customHeight="1" thickBot="1" x14ac:dyDescent="0.4">
      <c r="A8" s="5">
        <v>4</v>
      </c>
      <c r="B8" s="5" t="s">
        <v>3</v>
      </c>
      <c r="C8" s="70">
        <v>3744207</v>
      </c>
      <c r="D8" s="65">
        <v>4259397</v>
      </c>
      <c r="E8" s="6">
        <f t="shared" si="0"/>
        <v>-12.095374063511811</v>
      </c>
      <c r="F8" s="42">
        <v>3797428</v>
      </c>
      <c r="G8" s="16">
        <f t="shared" si="1"/>
        <v>-1.4015012266197058</v>
      </c>
      <c r="H8" s="78"/>
      <c r="I8" s="25" t="s">
        <v>44</v>
      </c>
      <c r="J8" s="73">
        <v>6418918</v>
      </c>
      <c r="K8" s="44">
        <v>7120088</v>
      </c>
      <c r="L8" s="7">
        <f t="shared" si="2"/>
        <v>-9.8477715443966432</v>
      </c>
      <c r="M8" s="42">
        <v>7762068</v>
      </c>
      <c r="N8" s="7">
        <f t="shared" si="3"/>
        <v>-17.304022587794897</v>
      </c>
    </row>
    <row r="9" spans="1:14" ht="25" customHeight="1" x14ac:dyDescent="0.35">
      <c r="A9" s="5">
        <v>5</v>
      </c>
      <c r="B9" s="5" t="s">
        <v>4</v>
      </c>
      <c r="C9" s="70">
        <v>2848236</v>
      </c>
      <c r="D9" s="65">
        <v>3079663</v>
      </c>
      <c r="E9" s="6">
        <f t="shared" si="0"/>
        <v>-7.5146858601087168</v>
      </c>
      <c r="F9" s="42">
        <v>2696131</v>
      </c>
      <c r="G9" s="16">
        <f t="shared" si="1"/>
        <v>5.6416027262770285</v>
      </c>
      <c r="H9" s="78"/>
      <c r="I9" s="8" t="s">
        <v>50</v>
      </c>
      <c r="J9" s="15">
        <v>368168</v>
      </c>
      <c r="K9" s="44">
        <v>427409</v>
      </c>
      <c r="L9" s="7">
        <f t="shared" si="2"/>
        <v>-13.86049428065389</v>
      </c>
      <c r="M9" s="42">
        <v>459907</v>
      </c>
      <c r="N9" s="7">
        <f t="shared" si="3"/>
        <v>-19.947293691985557</v>
      </c>
    </row>
    <row r="10" spans="1:14" ht="25" customHeight="1" x14ac:dyDescent="0.45">
      <c r="A10" s="5">
        <v>6</v>
      </c>
      <c r="B10" s="5" t="s">
        <v>5</v>
      </c>
      <c r="C10" s="70">
        <v>1056439</v>
      </c>
      <c r="D10" s="65">
        <v>1098220</v>
      </c>
      <c r="E10" s="6">
        <f t="shared" si="0"/>
        <v>-3.8044289850849511</v>
      </c>
      <c r="F10" s="42">
        <v>985893</v>
      </c>
      <c r="G10" s="16">
        <f t="shared" si="1"/>
        <v>7.1555432486081205</v>
      </c>
      <c r="H10" s="78"/>
      <c r="I10" s="31" t="s">
        <v>52</v>
      </c>
      <c r="J10" s="41">
        <f>SUM(J5:J9)</f>
        <v>144949194</v>
      </c>
      <c r="K10" s="45">
        <f>SUM(K5:K9)</f>
        <v>154301195</v>
      </c>
      <c r="L10" s="32">
        <f>100*(J10/K10-1)</f>
        <v>-6.0608739938793121</v>
      </c>
      <c r="M10" s="43">
        <f>SUM(M5:M9)</f>
        <v>136203231</v>
      </c>
      <c r="N10" s="32">
        <f>100*(J10/M10-1)</f>
        <v>6.4212595661552241</v>
      </c>
    </row>
    <row r="11" spans="1:14" ht="25" customHeight="1" x14ac:dyDescent="0.35">
      <c r="A11" s="5">
        <v>7</v>
      </c>
      <c r="B11" s="5" t="s">
        <v>6</v>
      </c>
      <c r="C11" s="70">
        <v>3760718</v>
      </c>
      <c r="D11" s="65">
        <v>3721765</v>
      </c>
      <c r="E11" s="6">
        <f t="shared" si="0"/>
        <v>1.0466270707580883</v>
      </c>
      <c r="F11" s="42">
        <v>3270877</v>
      </c>
      <c r="G11" s="16">
        <f t="shared" si="1"/>
        <v>14.975830641139986</v>
      </c>
      <c r="H11" s="78"/>
    </row>
    <row r="12" spans="1:14" ht="25" customHeight="1" x14ac:dyDescent="0.35">
      <c r="A12" s="5">
        <v>8</v>
      </c>
      <c r="B12" s="5" t="s">
        <v>7</v>
      </c>
      <c r="C12" s="70">
        <v>2723403</v>
      </c>
      <c r="D12" s="65">
        <v>2949559</v>
      </c>
      <c r="E12" s="6">
        <f t="shared" si="0"/>
        <v>-7.6674513037372716</v>
      </c>
      <c r="F12" s="42">
        <v>2660573</v>
      </c>
      <c r="G12" s="16">
        <f t="shared" si="1"/>
        <v>2.3615213715241001</v>
      </c>
      <c r="H12" s="78"/>
    </row>
    <row r="13" spans="1:14" ht="25" customHeight="1" x14ac:dyDescent="0.35">
      <c r="A13" s="5">
        <v>9</v>
      </c>
      <c r="B13" s="5" t="s">
        <v>8</v>
      </c>
      <c r="C13" s="70">
        <v>1955516</v>
      </c>
      <c r="D13" s="65">
        <v>2098989</v>
      </c>
      <c r="E13" s="6">
        <f t="shared" si="0"/>
        <v>-6.8353383462228745</v>
      </c>
      <c r="F13" s="42">
        <v>1924261</v>
      </c>
      <c r="G13" s="16">
        <f t="shared" si="1"/>
        <v>1.6242599106877975</v>
      </c>
      <c r="H13" s="78"/>
    </row>
    <row r="14" spans="1:14" ht="25" customHeight="1" x14ac:dyDescent="0.35">
      <c r="A14" s="5">
        <v>10</v>
      </c>
      <c r="B14" s="5" t="s">
        <v>9</v>
      </c>
      <c r="C14" s="70">
        <v>5042489</v>
      </c>
      <c r="D14" s="65">
        <v>5283453</v>
      </c>
      <c r="E14" s="6">
        <f t="shared" si="0"/>
        <v>-4.5607295077669807</v>
      </c>
      <c r="F14" s="42">
        <v>4469557</v>
      </c>
      <c r="G14" s="16">
        <f t="shared" si="1"/>
        <v>12.818541076889733</v>
      </c>
      <c r="H14" s="78"/>
    </row>
    <row r="15" spans="1:14" ht="25" customHeight="1" x14ac:dyDescent="0.35">
      <c r="A15" s="5">
        <v>11</v>
      </c>
      <c r="B15" s="5" t="s">
        <v>10</v>
      </c>
      <c r="C15" s="70">
        <v>1242448</v>
      </c>
      <c r="D15" s="65">
        <v>1286048</v>
      </c>
      <c r="E15" s="6">
        <f t="shared" si="0"/>
        <v>-3.3902311577794886</v>
      </c>
      <c r="F15" s="42">
        <v>1223103</v>
      </c>
      <c r="G15" s="16">
        <f t="shared" si="1"/>
        <v>1.5816329450585975</v>
      </c>
      <c r="H15" s="78"/>
    </row>
    <row r="16" spans="1:14" ht="25" customHeight="1" x14ac:dyDescent="0.35">
      <c r="A16" s="5">
        <v>12</v>
      </c>
      <c r="B16" s="5" t="s">
        <v>11</v>
      </c>
      <c r="C16" s="70">
        <v>5174530</v>
      </c>
      <c r="D16" s="65">
        <v>5174590</v>
      </c>
      <c r="E16" s="6">
        <f t="shared" si="0"/>
        <v>-1.1595121545915354E-3</v>
      </c>
      <c r="F16" s="42">
        <v>4336005</v>
      </c>
      <c r="G16" s="16">
        <f t="shared" si="1"/>
        <v>19.338653899153723</v>
      </c>
      <c r="H16" s="78"/>
    </row>
    <row r="17" spans="1:8" ht="25" customHeight="1" x14ac:dyDescent="0.35">
      <c r="A17" s="5">
        <v>13</v>
      </c>
      <c r="B17" s="5" t="s">
        <v>12</v>
      </c>
      <c r="C17" s="70">
        <v>1453645</v>
      </c>
      <c r="D17" s="65">
        <v>1480281</v>
      </c>
      <c r="E17" s="6">
        <f t="shared" si="0"/>
        <v>-1.799388089153342</v>
      </c>
      <c r="F17" s="42">
        <v>1273635</v>
      </c>
      <c r="G17" s="16">
        <f t="shared" si="1"/>
        <v>14.133562598389648</v>
      </c>
      <c r="H17" s="78"/>
    </row>
    <row r="18" spans="1:8" ht="25" customHeight="1" x14ac:dyDescent="0.35">
      <c r="A18" s="5">
        <v>14</v>
      </c>
      <c r="B18" s="5" t="s">
        <v>13</v>
      </c>
      <c r="C18" s="70">
        <v>2890843</v>
      </c>
      <c r="D18" s="65">
        <v>3043685</v>
      </c>
      <c r="E18" s="6">
        <f t="shared" si="0"/>
        <v>-5.0216103177562754</v>
      </c>
      <c r="F18" s="42">
        <v>2756871</v>
      </c>
      <c r="G18" s="16">
        <f t="shared" si="1"/>
        <v>4.8595672412673707</v>
      </c>
      <c r="H18" s="78"/>
    </row>
    <row r="19" spans="1:8" ht="25" customHeight="1" x14ac:dyDescent="0.35">
      <c r="A19" s="5">
        <v>15</v>
      </c>
      <c r="B19" s="5" t="s">
        <v>14</v>
      </c>
      <c r="C19" s="70">
        <v>6620386</v>
      </c>
      <c r="D19" s="65">
        <v>6883037</v>
      </c>
      <c r="E19" s="6">
        <f t="shared" si="0"/>
        <v>-3.8159173051081963</v>
      </c>
      <c r="F19" s="42">
        <v>6131268</v>
      </c>
      <c r="G19" s="16">
        <f t="shared" si="1"/>
        <v>7.9774363149678118</v>
      </c>
      <c r="H19" s="78"/>
    </row>
    <row r="20" spans="1:8" ht="25" customHeight="1" x14ac:dyDescent="0.35">
      <c r="A20" s="5">
        <v>16</v>
      </c>
      <c r="B20" s="5" t="s">
        <v>15</v>
      </c>
      <c r="C20" s="70">
        <v>1841978</v>
      </c>
      <c r="D20" s="65">
        <v>2007931</v>
      </c>
      <c r="E20" s="6">
        <f t="shared" si="0"/>
        <v>-8.264875635666769</v>
      </c>
      <c r="F20" s="42">
        <v>1726109</v>
      </c>
      <c r="G20" s="16">
        <f t="shared" si="1"/>
        <v>6.7127278752384667</v>
      </c>
      <c r="H20" s="78"/>
    </row>
    <row r="21" spans="1:8" ht="25" customHeight="1" x14ac:dyDescent="0.35">
      <c r="A21" s="5">
        <v>17</v>
      </c>
      <c r="B21" s="5" t="s">
        <v>16</v>
      </c>
      <c r="C21" s="70">
        <v>3027438</v>
      </c>
      <c r="D21" s="65">
        <v>3265592</v>
      </c>
      <c r="E21" s="6">
        <f t="shared" si="0"/>
        <v>-7.2928277629293543</v>
      </c>
      <c r="F21" s="42">
        <v>2977055</v>
      </c>
      <c r="G21" s="16">
        <f t="shared" si="1"/>
        <v>1.6923771982714442</v>
      </c>
      <c r="H21" s="78"/>
    </row>
    <row r="22" spans="1:8" ht="25" customHeight="1" x14ac:dyDescent="0.35">
      <c r="A22" s="5">
        <v>18</v>
      </c>
      <c r="B22" s="5" t="s">
        <v>17</v>
      </c>
      <c r="C22" s="70">
        <v>1810724</v>
      </c>
      <c r="D22" s="65">
        <v>1921171</v>
      </c>
      <c r="E22" s="6">
        <f t="shared" si="0"/>
        <v>-5.7489416611014814</v>
      </c>
      <c r="F22" s="42">
        <v>1768940</v>
      </c>
      <c r="G22" s="16">
        <f t="shared" si="1"/>
        <v>2.362092552602113</v>
      </c>
      <c r="H22" s="78"/>
    </row>
    <row r="23" spans="1:8" ht="25" customHeight="1" x14ac:dyDescent="0.35">
      <c r="A23" s="5">
        <v>19</v>
      </c>
      <c r="B23" s="5" t="s">
        <v>18</v>
      </c>
      <c r="C23" s="70">
        <v>6632861</v>
      </c>
      <c r="D23" s="65">
        <v>6761284</v>
      </c>
      <c r="E23" s="6">
        <f t="shared" si="0"/>
        <v>-1.8993877494274725</v>
      </c>
      <c r="F23" s="42">
        <v>6423089</v>
      </c>
      <c r="G23" s="16">
        <f t="shared" si="1"/>
        <v>3.2659052365614061</v>
      </c>
      <c r="H23" s="78"/>
    </row>
    <row r="24" spans="1:8" ht="25" customHeight="1" x14ac:dyDescent="0.35">
      <c r="A24" s="5">
        <v>20</v>
      </c>
      <c r="B24" s="5" t="s">
        <v>19</v>
      </c>
      <c r="C24" s="70">
        <v>8329251</v>
      </c>
      <c r="D24" s="65">
        <v>9586316</v>
      </c>
      <c r="E24" s="6">
        <f t="shared" si="0"/>
        <v>-13.113118741339214</v>
      </c>
      <c r="F24" s="42">
        <v>8336296</v>
      </c>
      <c r="G24" s="16">
        <f t="shared" si="1"/>
        <v>-8.4509955020795058E-2</v>
      </c>
      <c r="H24" s="78"/>
    </row>
    <row r="25" spans="1:8" ht="25" customHeight="1" x14ac:dyDescent="0.35">
      <c r="A25" s="5">
        <v>21</v>
      </c>
      <c r="B25" s="5" t="s">
        <v>20</v>
      </c>
      <c r="C25" s="70">
        <v>3811258</v>
      </c>
      <c r="D25" s="65">
        <v>4254703</v>
      </c>
      <c r="E25" s="6">
        <f t="shared" si="0"/>
        <v>-10.422466621054394</v>
      </c>
      <c r="F25" s="42">
        <v>3679602</v>
      </c>
      <c r="G25" s="16">
        <f t="shared" si="1"/>
        <v>3.5779956636614596</v>
      </c>
      <c r="H25" s="78"/>
    </row>
    <row r="26" spans="1:8" ht="25" customHeight="1" x14ac:dyDescent="0.35">
      <c r="A26" s="5">
        <v>22</v>
      </c>
      <c r="B26" s="5" t="s">
        <v>21</v>
      </c>
      <c r="C26" s="70">
        <v>2001333</v>
      </c>
      <c r="D26" s="65">
        <v>2147312</v>
      </c>
      <c r="E26" s="6">
        <f t="shared" si="0"/>
        <v>-6.7982202865722314</v>
      </c>
      <c r="F26" s="42">
        <v>1862160</v>
      </c>
      <c r="G26" s="16">
        <f t="shared" si="1"/>
        <v>7.4737401727026587</v>
      </c>
      <c r="H26" s="78"/>
    </row>
    <row r="27" spans="1:8" ht="25" customHeight="1" x14ac:dyDescent="0.35">
      <c r="A27" s="5">
        <v>23</v>
      </c>
      <c r="B27" s="5" t="s">
        <v>22</v>
      </c>
      <c r="C27" s="70">
        <v>3056332</v>
      </c>
      <c r="D27" s="65">
        <v>2959793</v>
      </c>
      <c r="E27" s="6">
        <f t="shared" si="0"/>
        <v>3.2616807999748643</v>
      </c>
      <c r="F27" s="42">
        <v>2539331</v>
      </c>
      <c r="G27" s="16">
        <f t="shared" si="1"/>
        <v>20.359732543729049</v>
      </c>
      <c r="H27" s="78"/>
    </row>
    <row r="28" spans="1:8" ht="25" customHeight="1" x14ac:dyDescent="0.35">
      <c r="A28" s="5">
        <v>24</v>
      </c>
      <c r="B28" s="5" t="s">
        <v>23</v>
      </c>
      <c r="C28" s="70">
        <v>3369495</v>
      </c>
      <c r="D28" s="65">
        <v>3420681</v>
      </c>
      <c r="E28" s="6">
        <f t="shared" si="0"/>
        <v>-1.4963687055296937</v>
      </c>
      <c r="F28" s="42">
        <v>2961288</v>
      </c>
      <c r="G28" s="16">
        <f t="shared" si="1"/>
        <v>13.784778785447415</v>
      </c>
      <c r="H28" s="78"/>
    </row>
    <row r="29" spans="1:8" ht="25" customHeight="1" x14ac:dyDescent="0.35">
      <c r="A29" s="5">
        <v>25</v>
      </c>
      <c r="B29" s="5" t="s">
        <v>24</v>
      </c>
      <c r="C29" s="70">
        <v>17591255</v>
      </c>
      <c r="D29" s="65">
        <v>18939488</v>
      </c>
      <c r="E29" s="6">
        <f t="shared" si="0"/>
        <v>-7.1186348860116988</v>
      </c>
      <c r="F29" s="42">
        <v>17025929</v>
      </c>
      <c r="G29" s="16">
        <f t="shared" si="1"/>
        <v>3.3203826939487424</v>
      </c>
      <c r="H29" s="78"/>
    </row>
    <row r="30" spans="1:8" ht="25" customHeight="1" x14ac:dyDescent="0.35">
      <c r="A30" s="5">
        <v>26</v>
      </c>
      <c r="B30" s="5" t="s">
        <v>25</v>
      </c>
      <c r="C30" s="70">
        <v>2920492</v>
      </c>
      <c r="D30" s="65">
        <v>3090711</v>
      </c>
      <c r="E30" s="6">
        <f t="shared" si="0"/>
        <v>-5.5074382561164708</v>
      </c>
      <c r="F30" s="42">
        <v>2885828</v>
      </c>
      <c r="G30" s="16">
        <f t="shared" si="1"/>
        <v>1.2011803891292194</v>
      </c>
      <c r="H30" s="78"/>
    </row>
    <row r="31" spans="1:8" ht="25" customHeight="1" x14ac:dyDescent="0.35">
      <c r="A31" s="5">
        <v>27</v>
      </c>
      <c r="B31" s="5" t="s">
        <v>26</v>
      </c>
      <c r="C31" s="70">
        <v>4797627</v>
      </c>
      <c r="D31" s="65">
        <v>4880279</v>
      </c>
      <c r="E31" s="6">
        <f t="shared" si="0"/>
        <v>-1.6935916983434773</v>
      </c>
      <c r="F31" s="42">
        <v>4471840</v>
      </c>
      <c r="G31" s="16">
        <f t="shared" si="1"/>
        <v>7.2853009052202156</v>
      </c>
      <c r="H31" s="78"/>
    </row>
    <row r="32" spans="1:8" ht="25" customHeight="1" x14ac:dyDescent="0.35">
      <c r="A32" s="5">
        <v>28</v>
      </c>
      <c r="B32" s="5" t="s">
        <v>27</v>
      </c>
      <c r="C32" s="70">
        <v>8694763</v>
      </c>
      <c r="D32" s="65">
        <v>9088658</v>
      </c>
      <c r="E32" s="6">
        <f t="shared" si="0"/>
        <v>-4.3339181648159748</v>
      </c>
      <c r="F32" s="42">
        <v>8034086</v>
      </c>
      <c r="G32" s="16">
        <f t="shared" si="1"/>
        <v>8.22342454387468</v>
      </c>
      <c r="H32" s="78"/>
    </row>
    <row r="33" spans="1:8" ht="25" customHeight="1" x14ac:dyDescent="0.35">
      <c r="A33" s="5">
        <v>29</v>
      </c>
      <c r="B33" s="5" t="s">
        <v>28</v>
      </c>
      <c r="C33" s="70">
        <v>3514397</v>
      </c>
      <c r="D33" s="65">
        <v>3526791</v>
      </c>
      <c r="E33" s="6">
        <f t="shared" si="0"/>
        <v>-0.35142428343499788</v>
      </c>
      <c r="F33" s="42">
        <v>2871468</v>
      </c>
      <c r="G33" s="16">
        <f t="shared" si="1"/>
        <v>22.390254740780669</v>
      </c>
      <c r="H33" s="78"/>
    </row>
    <row r="34" spans="1:8" ht="25" customHeight="1" x14ac:dyDescent="0.35">
      <c r="A34" s="5">
        <v>30</v>
      </c>
      <c r="B34" s="5" t="s">
        <v>29</v>
      </c>
      <c r="C34" s="70">
        <v>3594311</v>
      </c>
      <c r="D34" s="65">
        <v>3634057</v>
      </c>
      <c r="E34" s="6">
        <f t="shared" si="0"/>
        <v>-1.0937087668135059</v>
      </c>
      <c r="F34" s="42">
        <v>2990685</v>
      </c>
      <c r="G34" s="16">
        <f t="shared" si="1"/>
        <v>20.183536547647108</v>
      </c>
      <c r="H34" s="78"/>
    </row>
    <row r="35" spans="1:8" ht="25" customHeight="1" x14ac:dyDescent="0.35">
      <c r="A35" s="5">
        <v>31</v>
      </c>
      <c r="B35" s="5" t="s">
        <v>30</v>
      </c>
      <c r="C35" s="70">
        <v>7737404</v>
      </c>
      <c r="D35" s="65">
        <v>8045870</v>
      </c>
      <c r="E35" s="6">
        <f t="shared" si="0"/>
        <v>-3.8338427043936862</v>
      </c>
      <c r="F35" s="42">
        <v>6954710</v>
      </c>
      <c r="G35" s="16">
        <f t="shared" si="1"/>
        <v>11.254157254579988</v>
      </c>
      <c r="H35" s="78"/>
    </row>
    <row r="36" spans="1:8" ht="25" customHeight="1" x14ac:dyDescent="0.35">
      <c r="A36" s="5">
        <v>32</v>
      </c>
      <c r="B36" s="5" t="s">
        <v>31</v>
      </c>
      <c r="C36" s="70">
        <v>2886341</v>
      </c>
      <c r="D36" s="65">
        <v>3063981</v>
      </c>
      <c r="E36" s="6">
        <f t="shared" si="0"/>
        <v>-5.7976860822570364</v>
      </c>
      <c r="F36" s="42">
        <v>2785840</v>
      </c>
      <c r="G36" s="16">
        <f t="shared" si="1"/>
        <v>3.6075654021767267</v>
      </c>
      <c r="H36" s="78"/>
    </row>
    <row r="37" spans="1:8" ht="25" customHeight="1" x14ac:dyDescent="0.35">
      <c r="A37" s="5">
        <v>33</v>
      </c>
      <c r="B37" s="5" t="s">
        <v>32</v>
      </c>
      <c r="C37" s="70">
        <v>5198185</v>
      </c>
      <c r="D37" s="65">
        <v>5670304</v>
      </c>
      <c r="E37" s="6">
        <f t="shared" si="0"/>
        <v>-8.3261673448196127</v>
      </c>
      <c r="F37" s="42">
        <v>5127773</v>
      </c>
      <c r="G37" s="16">
        <f t="shared" si="1"/>
        <v>1.3731497084601862</v>
      </c>
      <c r="H37" s="78"/>
    </row>
    <row r="38" spans="1:8" ht="25" customHeight="1" x14ac:dyDescent="0.35">
      <c r="A38" s="5">
        <v>34</v>
      </c>
      <c r="B38" s="5" t="s">
        <v>33</v>
      </c>
      <c r="C38" s="70">
        <v>2329133</v>
      </c>
      <c r="D38" s="65">
        <v>2888076</v>
      </c>
      <c r="E38" s="6">
        <f t="shared" si="0"/>
        <v>-19.35347269254687</v>
      </c>
      <c r="F38" s="42">
        <v>2288014</v>
      </c>
      <c r="G38" s="16">
        <f t="shared" si="1"/>
        <v>1.7971480943735463</v>
      </c>
      <c r="H38" s="78"/>
    </row>
    <row r="39" spans="1:8" ht="25" customHeight="1" x14ac:dyDescent="0.35">
      <c r="A39" s="5">
        <v>35</v>
      </c>
      <c r="B39" s="5" t="s">
        <v>34</v>
      </c>
      <c r="C39" s="70">
        <v>1899942</v>
      </c>
      <c r="D39" s="66">
        <v>2019835</v>
      </c>
      <c r="E39" s="6">
        <f t="shared" si="0"/>
        <v>-5.9357818831736298</v>
      </c>
      <c r="F39" s="42">
        <v>1796307</v>
      </c>
      <c r="G39" s="16">
        <f t="shared" si="1"/>
        <v>5.7693367559108699</v>
      </c>
      <c r="H39" s="78"/>
    </row>
    <row r="40" spans="1:8" ht="25" customHeight="1" x14ac:dyDescent="0.35">
      <c r="A40" s="5">
        <v>36</v>
      </c>
      <c r="B40" s="5" t="s">
        <v>35</v>
      </c>
      <c r="C40" s="70">
        <v>1968967</v>
      </c>
      <c r="D40" s="65">
        <v>2209854</v>
      </c>
      <c r="E40" s="6">
        <f t="shared" si="0"/>
        <v>-10.900584382497669</v>
      </c>
      <c r="F40" s="42">
        <v>1650684</v>
      </c>
      <c r="G40" s="16">
        <f t="shared" si="1"/>
        <v>19.281885569860748</v>
      </c>
      <c r="H40" s="78"/>
    </row>
    <row r="41" spans="1:8" ht="25" customHeight="1" x14ac:dyDescent="0.35">
      <c r="A41" s="5">
        <v>37</v>
      </c>
      <c r="B41" s="5" t="s">
        <v>36</v>
      </c>
      <c r="C41" s="70">
        <v>1592746</v>
      </c>
      <c r="D41" s="65">
        <v>2143599</v>
      </c>
      <c r="E41" s="6">
        <f t="shared" si="0"/>
        <v>-25.697576832234013</v>
      </c>
      <c r="F41" s="42">
        <v>1755942</v>
      </c>
      <c r="G41" s="16">
        <f t="shared" si="1"/>
        <v>-9.2939288427522087</v>
      </c>
      <c r="H41" s="78"/>
    </row>
    <row r="42" spans="1:8" s="4" customFormat="1" ht="25" customHeight="1" x14ac:dyDescent="0.45">
      <c r="A42" s="79" t="s">
        <v>45</v>
      </c>
      <c r="B42" s="79"/>
      <c r="C42" s="71">
        <f>SUM(C5:C41)</f>
        <v>144949194</v>
      </c>
      <c r="D42" s="34">
        <f>SUM(D5:D41)</f>
        <v>154301195</v>
      </c>
      <c r="E42" s="35">
        <f>100*(C42/D42-1)</f>
        <v>-6.0608739938793121</v>
      </c>
      <c r="F42" s="33">
        <f>SUM(F5:F41)</f>
        <v>136203231</v>
      </c>
      <c r="G42" s="36">
        <f>100*(C42/F42-1)</f>
        <v>6.4212595661552241</v>
      </c>
      <c r="H42" s="78"/>
    </row>
    <row r="43" spans="1:8" x14ac:dyDescent="0.35">
      <c r="C43" s="19"/>
      <c r="D43" s="19"/>
      <c r="E43" s="19"/>
      <c r="F43" s="19"/>
      <c r="G43" s="19"/>
    </row>
  </sheetData>
  <mergeCells count="11">
    <mergeCell ref="A42:B42"/>
    <mergeCell ref="A1:A4"/>
    <mergeCell ref="B1:B4"/>
    <mergeCell ref="C1:G1"/>
    <mergeCell ref="E2:E4"/>
    <mergeCell ref="G2:G4"/>
    <mergeCell ref="I1:I4"/>
    <mergeCell ref="J1:N1"/>
    <mergeCell ref="L2:L4"/>
    <mergeCell ref="N2:N4"/>
    <mergeCell ref="H1:H4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3"/>
  <sheetViews>
    <sheetView tabSelected="1" workbookViewId="0">
      <selection activeCell="D5" sqref="D5"/>
    </sheetView>
  </sheetViews>
  <sheetFormatPr defaultColWidth="9.1796875" defaultRowHeight="14.5" x14ac:dyDescent="0.35"/>
  <cols>
    <col min="1" max="1" width="15.26953125" style="1" customWidth="1"/>
    <col min="2" max="2" width="12" style="1" customWidth="1"/>
    <col min="3" max="3" width="11.26953125" style="1" customWidth="1"/>
    <col min="4" max="4" width="10.1796875" style="1" customWidth="1"/>
    <col min="5" max="5" width="12.7265625" style="1" customWidth="1"/>
    <col min="6" max="16384" width="9.1796875" style="1"/>
  </cols>
  <sheetData>
    <row r="1" spans="1:7" ht="21.75" customHeight="1" x14ac:dyDescent="0.35">
      <c r="A1" s="80" t="s">
        <v>46</v>
      </c>
      <c r="B1" s="80"/>
      <c r="C1" s="80"/>
      <c r="D1" s="80"/>
      <c r="E1" s="80"/>
    </row>
    <row r="2" spans="1:7" ht="30" customHeight="1" x14ac:dyDescent="0.35">
      <c r="A2" s="20"/>
      <c r="B2" s="21" t="s">
        <v>41</v>
      </c>
      <c r="C2" s="22" t="s">
        <v>39</v>
      </c>
      <c r="D2" s="23" t="s">
        <v>40</v>
      </c>
      <c r="E2" s="24" t="s">
        <v>44</v>
      </c>
    </row>
    <row r="3" spans="1:7" ht="30" customHeight="1" x14ac:dyDescent="0.35">
      <c r="A3" s="25" t="s">
        <v>62</v>
      </c>
      <c r="B3" s="37" t="s">
        <v>63</v>
      </c>
      <c r="C3" s="37" t="s">
        <v>63</v>
      </c>
      <c r="D3" s="37" t="s">
        <v>63</v>
      </c>
      <c r="E3" s="37" t="s">
        <v>63</v>
      </c>
    </row>
    <row r="4" spans="1:7" x14ac:dyDescent="0.35">
      <c r="A4" s="26"/>
      <c r="B4" s="26"/>
      <c r="C4" s="26"/>
      <c r="D4" s="26"/>
      <c r="E4" s="26"/>
    </row>
    <row r="5" spans="1:7" x14ac:dyDescent="0.35">
      <c r="A5" s="26"/>
      <c r="B5" s="26"/>
      <c r="C5" s="26"/>
      <c r="D5" s="26"/>
      <c r="E5" s="26"/>
    </row>
    <row r="6" spans="1:7" x14ac:dyDescent="0.35">
      <c r="A6" s="26"/>
      <c r="B6" s="26"/>
      <c r="C6" s="26"/>
      <c r="D6" s="26"/>
      <c r="E6" s="26"/>
    </row>
    <row r="7" spans="1:7" x14ac:dyDescent="0.35">
      <c r="A7" s="26"/>
      <c r="B7" s="26"/>
      <c r="C7" s="26"/>
      <c r="D7" s="26"/>
      <c r="E7" s="26"/>
    </row>
    <row r="9" spans="1:7" ht="22.5" customHeight="1" x14ac:dyDescent="0.35">
      <c r="A9" s="80" t="s">
        <v>47</v>
      </c>
      <c r="B9" s="80"/>
      <c r="C9" s="80"/>
      <c r="D9" s="80"/>
      <c r="E9" s="80"/>
    </row>
    <row r="10" spans="1:7" ht="30" customHeight="1" x14ac:dyDescent="0.35">
      <c r="A10" s="20"/>
      <c r="B10" s="21" t="s">
        <v>41</v>
      </c>
      <c r="C10" s="22" t="s">
        <v>39</v>
      </c>
      <c r="D10" s="23" t="s">
        <v>40</v>
      </c>
      <c r="E10" s="24" t="s">
        <v>44</v>
      </c>
    </row>
    <row r="11" spans="1:7" ht="30" customHeight="1" x14ac:dyDescent="0.35">
      <c r="A11" s="25" t="s">
        <v>62</v>
      </c>
      <c r="B11" s="27" t="s">
        <v>63</v>
      </c>
      <c r="C11" s="28" t="s">
        <v>63</v>
      </c>
      <c r="D11" s="28" t="s">
        <v>63</v>
      </c>
      <c r="E11" s="28" t="s">
        <v>63</v>
      </c>
    </row>
    <row r="13" spans="1:7" ht="23.25" customHeight="1" x14ac:dyDescent="0.35">
      <c r="A13" s="81" t="s">
        <v>61</v>
      </c>
      <c r="B13" s="81"/>
      <c r="C13" s="81"/>
      <c r="D13" s="81"/>
      <c r="E13" s="81"/>
      <c r="F13" s="81"/>
      <c r="G13" s="81"/>
    </row>
  </sheetData>
  <mergeCells count="3">
    <mergeCell ref="A1:E1"/>
    <mergeCell ref="A9:E9"/>
    <mergeCell ref="A13:G13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VOICE SUBSCRIPTION</vt:lpstr>
      <vt:lpstr>INTERNET SUBSCRIPTION</vt:lpstr>
      <vt:lpstr>Porting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Euan Ritchie</dc:creator>
  <cp:lastModifiedBy>Emuesiri Ojo</cp:lastModifiedBy>
  <dcterms:created xsi:type="dcterms:W3CDTF">2020-02-10T13:42:49Z</dcterms:created>
  <dcterms:modified xsi:type="dcterms:W3CDTF">2021-06-08T01:45:10Z</dcterms:modified>
</cp:coreProperties>
</file>